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64" yWindow="108" windowWidth="21252" windowHeight="9216" activeTab="1"/>
  </bookViews>
  <sheets>
    <sheet name="Приложение 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3" i="2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4"/>
  <c r="AL22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3"/>
  <c r="AL4"/>
  <c r="AJ6"/>
  <c r="AJ7"/>
  <c r="AJ9"/>
  <c r="AJ10"/>
  <c r="AJ11"/>
  <c r="AJ12"/>
  <c r="AJ14"/>
  <c r="AJ15"/>
  <c r="AJ16"/>
  <c r="AJ17"/>
  <c r="AJ18"/>
  <c r="AJ19"/>
  <c r="AJ20"/>
  <c r="AJ23"/>
  <c r="AJ4"/>
  <c r="AG6"/>
  <c r="AG7"/>
  <c r="AG9"/>
  <c r="AG10"/>
  <c r="AG11"/>
  <c r="AG12"/>
  <c r="AG14"/>
  <c r="AG15"/>
  <c r="AG16"/>
  <c r="AG17"/>
  <c r="AG18"/>
  <c r="AG19"/>
  <c r="AG20"/>
  <c r="AG21"/>
  <c r="AG23"/>
  <c r="AG4"/>
  <c r="AD6"/>
  <c r="AD7"/>
  <c r="AD8"/>
  <c r="AD9"/>
  <c r="AD10"/>
  <c r="AD11"/>
  <c r="AD12"/>
  <c r="AD14"/>
  <c r="AD15"/>
  <c r="AD16"/>
  <c r="AD17"/>
  <c r="AD18"/>
  <c r="AD19"/>
  <c r="AD20"/>
  <c r="AD21"/>
  <c r="AD23"/>
  <c r="AD4"/>
  <c r="AA7"/>
  <c r="AA10"/>
  <c r="AA11"/>
  <c r="AA14"/>
  <c r="AA15"/>
  <c r="AA17"/>
  <c r="AA23"/>
  <c r="X6"/>
  <c r="X7"/>
  <c r="X9"/>
  <c r="X10"/>
  <c r="X11"/>
  <c r="X12"/>
  <c r="X13"/>
  <c r="X14"/>
  <c r="X15"/>
  <c r="X17"/>
  <c r="X19"/>
  <c r="X20"/>
  <c r="X21"/>
  <c r="X23"/>
  <c r="U6"/>
  <c r="U7"/>
  <c r="U8"/>
  <c r="U9"/>
  <c r="U10"/>
  <c r="U11"/>
  <c r="U12"/>
  <c r="U13"/>
  <c r="U14"/>
  <c r="U15"/>
  <c r="U16"/>
  <c r="U17"/>
  <c r="U18"/>
  <c r="U19"/>
  <c r="U20"/>
  <c r="U21"/>
  <c r="U22"/>
  <c r="U23"/>
  <c r="U4"/>
  <c r="R6"/>
  <c r="R7"/>
  <c r="R9"/>
  <c r="R10"/>
  <c r="R11"/>
  <c r="R12"/>
  <c r="R14"/>
  <c r="R15"/>
  <c r="R17"/>
  <c r="R18"/>
  <c r="R19"/>
  <c r="R20"/>
  <c r="R23"/>
  <c r="R4"/>
  <c r="O6"/>
  <c r="O7"/>
  <c r="O14"/>
  <c r="O15"/>
  <c r="O17"/>
  <c r="O18"/>
  <c r="O23"/>
  <c r="L6"/>
  <c r="L7"/>
  <c r="L10"/>
  <c r="L11"/>
  <c r="L12"/>
  <c r="L14"/>
  <c r="L15"/>
  <c r="L16"/>
  <c r="L17"/>
  <c r="L18"/>
  <c r="L19"/>
  <c r="L20"/>
  <c r="L21"/>
  <c r="L23"/>
  <c r="L4"/>
  <c r="I6"/>
  <c r="I7"/>
  <c r="I9"/>
  <c r="I10"/>
  <c r="I11"/>
  <c r="I12"/>
  <c r="I13"/>
  <c r="I14"/>
  <c r="I15"/>
  <c r="I16"/>
  <c r="I17"/>
  <c r="I18"/>
  <c r="I19"/>
  <c r="I21"/>
  <c r="I22"/>
  <c r="I4"/>
  <c r="F5"/>
  <c r="F6"/>
  <c r="F7"/>
  <c r="F8"/>
  <c r="F9"/>
  <c r="F10"/>
  <c r="F11"/>
  <c r="F12"/>
  <c r="F13"/>
  <c r="F14"/>
  <c r="F15"/>
  <c r="F16"/>
  <c r="F17"/>
  <c r="F18"/>
  <c r="F19"/>
  <c r="F20"/>
  <c r="F22"/>
  <c r="F23"/>
  <c r="F4"/>
  <c r="G23"/>
  <c r="H23"/>
  <c r="J23"/>
  <c r="K23"/>
  <c r="M23"/>
  <c r="N23"/>
  <c r="P23"/>
  <c r="Q23"/>
  <c r="S23"/>
  <c r="T23"/>
  <c r="V23"/>
  <c r="W23"/>
  <c r="Y23"/>
  <c r="Z23"/>
  <c r="AB23"/>
  <c r="AC23"/>
  <c r="AE23"/>
  <c r="AF23"/>
  <c r="AH23"/>
  <c r="AI23"/>
  <c r="E23"/>
  <c r="D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23" s="1"/>
  <c r="C2" i="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1"/>
  <c r="AL5" i="1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4"/>
  <c r="AI6"/>
  <c r="AI7"/>
  <c r="AI9"/>
  <c r="AI10"/>
  <c r="AI11"/>
  <c r="AI12"/>
  <c r="AI14"/>
  <c r="AI15"/>
  <c r="AI16"/>
  <c r="AI17"/>
  <c r="AI18"/>
  <c r="AI19"/>
  <c r="AI20"/>
  <c r="AI21"/>
  <c r="AI4"/>
  <c r="AF6"/>
  <c r="AF7"/>
  <c r="AF9"/>
  <c r="AF10"/>
  <c r="AF11"/>
  <c r="AF12"/>
  <c r="AF14"/>
  <c r="AF15"/>
  <c r="AF16"/>
  <c r="AF17"/>
  <c r="AF18"/>
  <c r="AF19"/>
  <c r="AF20"/>
  <c r="AF21"/>
  <c r="AF22"/>
  <c r="AF4"/>
  <c r="AC6"/>
  <c r="AC7"/>
  <c r="AC8"/>
  <c r="AC9"/>
  <c r="AC10"/>
  <c r="AC11"/>
  <c r="AC12"/>
  <c r="AC14"/>
  <c r="AC15"/>
  <c r="AC16"/>
  <c r="AC17"/>
  <c r="AC18"/>
  <c r="AC19"/>
  <c r="AC20"/>
  <c r="AC21"/>
  <c r="AC22"/>
  <c r="AC4"/>
  <c r="Z7"/>
  <c r="Z10"/>
  <c r="Z11"/>
  <c r="Z14"/>
  <c r="Z15"/>
  <c r="Z17"/>
  <c r="W6"/>
  <c r="W7"/>
  <c r="W8"/>
  <c r="W9"/>
  <c r="W10"/>
  <c r="W11"/>
  <c r="W12"/>
  <c r="W13"/>
  <c r="W14"/>
  <c r="W15"/>
  <c r="W16"/>
  <c r="W17"/>
  <c r="W18"/>
  <c r="W19"/>
  <c r="W20"/>
  <c r="W21"/>
  <c r="W22"/>
  <c r="W4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4"/>
  <c r="Q6"/>
  <c r="Q7"/>
  <c r="Q9"/>
  <c r="Q10"/>
  <c r="Q11"/>
  <c r="Q12"/>
  <c r="Q14"/>
  <c r="Q15"/>
  <c r="Q17"/>
  <c r="Q18"/>
  <c r="Q19"/>
  <c r="Q20"/>
  <c r="Q21"/>
  <c r="Q4"/>
  <c r="N14"/>
  <c r="N6"/>
  <c r="N7"/>
  <c r="N15"/>
  <c r="N17"/>
  <c r="N18"/>
  <c r="N20"/>
  <c r="N24"/>
  <c r="K19"/>
  <c r="K20"/>
  <c r="K21"/>
  <c r="K22"/>
  <c r="D24"/>
  <c r="E24" s="1"/>
  <c r="F24"/>
  <c r="AJ24" s="1"/>
  <c r="G24"/>
  <c r="H24" s="1"/>
  <c r="I24"/>
  <c r="J24"/>
  <c r="K24" s="1"/>
  <c r="L24"/>
  <c r="M24"/>
  <c r="O24"/>
  <c r="P24"/>
  <c r="Q24" s="1"/>
  <c r="R24"/>
  <c r="S24"/>
  <c r="U24"/>
  <c r="V24"/>
  <c r="W24" s="1"/>
  <c r="X24"/>
  <c r="Y24"/>
  <c r="Z24" s="1"/>
  <c r="AA24"/>
  <c r="AB24"/>
  <c r="AC24" s="1"/>
  <c r="AD24"/>
  <c r="AE24"/>
  <c r="AF24" s="1"/>
  <c r="AG24"/>
  <c r="AH24"/>
  <c r="AI24" s="1"/>
  <c r="C24"/>
  <c r="K6"/>
  <c r="K7"/>
  <c r="K10"/>
  <c r="K11"/>
  <c r="K12"/>
  <c r="K14"/>
  <c r="K15"/>
  <c r="K16"/>
  <c r="K17"/>
  <c r="K18"/>
  <c r="K4"/>
  <c r="H6"/>
  <c r="H7"/>
  <c r="H9"/>
  <c r="H10"/>
  <c r="H11"/>
  <c r="H12"/>
  <c r="H13"/>
  <c r="H14"/>
  <c r="H15"/>
  <c r="H16"/>
  <c r="H17"/>
  <c r="H18"/>
  <c r="H19"/>
  <c r="H20"/>
  <c r="H22"/>
  <c r="H2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4"/>
  <c r="AK24" l="1"/>
  <c r="AL24" s="1"/>
</calcChain>
</file>

<file path=xl/sharedStrings.xml><?xml version="1.0" encoding="utf-8"?>
<sst xmlns="http://schemas.openxmlformats.org/spreadsheetml/2006/main" count="145" uniqueCount="45">
  <si>
    <t>№ п/п</t>
  </si>
  <si>
    <t>Предмет</t>
  </si>
  <si>
    <t>Гимназия</t>
  </si>
  <si>
    <t>№1</t>
  </si>
  <si>
    <t>№3</t>
  </si>
  <si>
    <t>№4</t>
  </si>
  <si>
    <t>№5</t>
  </si>
  <si>
    <t>№6</t>
  </si>
  <si>
    <t>№8</t>
  </si>
  <si>
    <t>№9</t>
  </si>
  <si>
    <t>№10</t>
  </si>
  <si>
    <t>№12</t>
  </si>
  <si>
    <t>№13</t>
  </si>
  <si>
    <t>Итого по городу</t>
  </si>
  <si>
    <t>уч.</t>
  </si>
  <si>
    <t>поб. и пр.</t>
  </si>
  <si>
    <t>% эф.</t>
  </si>
  <si>
    <t>Англ. яз.</t>
  </si>
  <si>
    <t>Астрон.</t>
  </si>
  <si>
    <t>Биология</t>
  </si>
  <si>
    <t>Географ.</t>
  </si>
  <si>
    <t>Информ.</t>
  </si>
  <si>
    <t>Искус.</t>
  </si>
  <si>
    <t>Истор.</t>
  </si>
  <si>
    <t>Литерат.</t>
  </si>
  <si>
    <t>Матем.</t>
  </si>
  <si>
    <t>Нем. яз.</t>
  </si>
  <si>
    <t>ОБЖ</t>
  </si>
  <si>
    <t>Общест.</t>
  </si>
  <si>
    <t>Право</t>
  </si>
  <si>
    <t>Рус. яз.</t>
  </si>
  <si>
    <t>Технол.</t>
  </si>
  <si>
    <t>Физика</t>
  </si>
  <si>
    <t>Химия</t>
  </si>
  <si>
    <t>Экол.</t>
  </si>
  <si>
    <t>Экон.</t>
  </si>
  <si>
    <t>Всего</t>
  </si>
  <si>
    <t>Физ. культ.</t>
  </si>
  <si>
    <t xml:space="preserve">Количество учащихся, 
принявших участие в муниципальном этапе Всероссийской олимпиады школьников, 
ставших победителями и призерами в 2015-2016 учебном году
</t>
  </si>
  <si>
    <t>нерезультативное участие</t>
  </si>
  <si>
    <t>не принимали участия</t>
  </si>
  <si>
    <t>Гимназия №1</t>
  </si>
  <si>
    <t>менее 30% вып.</t>
  </si>
  <si>
    <t>%</t>
  </si>
  <si>
    <t xml:space="preserve">Количество учащихся, 
набравших менее 30% баллов от максимально возможных
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</si>
</sst>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2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left" vertical="top" wrapText="1"/>
    </xf>
    <xf numFmtId="1" fontId="1" fillId="2" borderId="6" xfId="0" applyNumberFormat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1" fontId="1" fillId="3" borderId="6" xfId="0" applyNumberFormat="1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" fontId="1" fillId="0" borderId="6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left" vertical="top" wrapText="1"/>
    </xf>
    <xf numFmtId="164" fontId="2" fillId="0" borderId="17" xfId="0" applyNumberFormat="1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workbookViewId="0">
      <selection sqref="A1:XFD1048576"/>
    </sheetView>
  </sheetViews>
  <sheetFormatPr defaultRowHeight="27.6" customHeight="1"/>
  <cols>
    <col min="1" max="1" width="2.52734375" style="1" bestFit="1" customWidth="1"/>
    <col min="2" max="2" width="5.17578125" style="1" bestFit="1" customWidth="1"/>
    <col min="3" max="3" width="2.1171875" style="1" bestFit="1" customWidth="1"/>
    <col min="4" max="4" width="2.5859375" style="1" customWidth="1"/>
    <col min="5" max="5" width="2.87890625" style="1" bestFit="1" customWidth="1"/>
    <col min="6" max="6" width="2.1171875" style="1" bestFit="1" customWidth="1"/>
    <col min="7" max="7" width="2.52734375" style="1" customWidth="1"/>
    <col min="8" max="8" width="2.87890625" style="1" bestFit="1" customWidth="1"/>
    <col min="9" max="9" width="2.1171875" style="1" bestFit="1" customWidth="1"/>
    <col min="10" max="10" width="2.5859375" style="1" customWidth="1"/>
    <col min="11" max="11" width="2.87890625" style="1" bestFit="1" customWidth="1"/>
    <col min="12" max="12" width="2.41015625" style="1" customWidth="1"/>
    <col min="13" max="13" width="2.5859375" style="1" customWidth="1"/>
    <col min="14" max="14" width="2.87890625" style="1" bestFit="1" customWidth="1"/>
    <col min="15" max="15" width="2.17578125" style="1" customWidth="1"/>
    <col min="16" max="16" width="2.3515625" style="1" customWidth="1"/>
    <col min="17" max="17" width="2.87890625" style="1" bestFit="1" customWidth="1"/>
    <col min="18" max="18" width="2" style="1" customWidth="1"/>
    <col min="19" max="19" width="2.703125" style="1" customWidth="1"/>
    <col min="20" max="20" width="2.87890625" style="1" bestFit="1" customWidth="1"/>
    <col min="21" max="21" width="2.1171875" style="1" customWidth="1"/>
    <col min="22" max="22" width="2.46875" style="1" customWidth="1"/>
    <col min="23" max="23" width="2.87890625" style="1" bestFit="1" customWidth="1"/>
    <col min="24" max="24" width="2.05859375" style="1" customWidth="1"/>
    <col min="25" max="25" width="2.64453125" style="1" customWidth="1"/>
    <col min="26" max="26" width="2.87890625" style="1" bestFit="1" customWidth="1"/>
    <col min="27" max="27" width="2.3515625" style="1" customWidth="1"/>
    <col min="28" max="28" width="2.29296875" style="1" customWidth="1"/>
    <col min="29" max="29" width="2.87890625" style="1" bestFit="1" customWidth="1"/>
    <col min="30" max="30" width="1.9375" style="1" customWidth="1"/>
    <col min="31" max="31" width="2.52734375" style="1" customWidth="1"/>
    <col min="32" max="32" width="2.87890625" style="1" bestFit="1" customWidth="1"/>
    <col min="33" max="33" width="2.17578125" style="1" customWidth="1"/>
    <col min="34" max="34" width="2.29296875" style="1" customWidth="1"/>
    <col min="35" max="35" width="2.52734375" style="1" bestFit="1" customWidth="1"/>
    <col min="36" max="36" width="2.64453125" style="1" bestFit="1" customWidth="1"/>
    <col min="37" max="37" width="2.703125" style="1" customWidth="1"/>
    <col min="38" max="38" width="2.87890625" style="1" bestFit="1" customWidth="1"/>
    <col min="39" max="16384" width="8.9375" style="1"/>
  </cols>
  <sheetData>
    <row r="1" spans="1:38" ht="47.4" customHeight="1" thickBot="1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21.6" customHeight="1">
      <c r="A2" s="54" t="s">
        <v>0</v>
      </c>
      <c r="B2" s="56" t="s">
        <v>1</v>
      </c>
      <c r="C2" s="54" t="s">
        <v>2</v>
      </c>
      <c r="D2" s="55"/>
      <c r="E2" s="56"/>
      <c r="F2" s="54" t="s">
        <v>3</v>
      </c>
      <c r="G2" s="55"/>
      <c r="H2" s="56"/>
      <c r="I2" s="54" t="s">
        <v>4</v>
      </c>
      <c r="J2" s="55"/>
      <c r="K2" s="56"/>
      <c r="L2" s="54" t="s">
        <v>5</v>
      </c>
      <c r="M2" s="55"/>
      <c r="N2" s="56"/>
      <c r="O2" s="54" t="s">
        <v>6</v>
      </c>
      <c r="P2" s="55"/>
      <c r="Q2" s="56"/>
      <c r="R2" s="54" t="s">
        <v>7</v>
      </c>
      <c r="S2" s="55"/>
      <c r="T2" s="56"/>
      <c r="U2" s="54" t="s">
        <v>8</v>
      </c>
      <c r="V2" s="55"/>
      <c r="W2" s="56"/>
      <c r="X2" s="54" t="s">
        <v>9</v>
      </c>
      <c r="Y2" s="55"/>
      <c r="Z2" s="56"/>
      <c r="AA2" s="54" t="s">
        <v>10</v>
      </c>
      <c r="AB2" s="55"/>
      <c r="AC2" s="56"/>
      <c r="AD2" s="54" t="s">
        <v>11</v>
      </c>
      <c r="AE2" s="55"/>
      <c r="AF2" s="56"/>
      <c r="AG2" s="54" t="s">
        <v>12</v>
      </c>
      <c r="AH2" s="55"/>
      <c r="AI2" s="56"/>
      <c r="AJ2" s="63" t="s">
        <v>13</v>
      </c>
      <c r="AK2" s="64"/>
      <c r="AL2" s="65"/>
    </row>
    <row r="3" spans="1:38" ht="27.6" customHeight="1">
      <c r="A3" s="57"/>
      <c r="B3" s="58"/>
      <c r="C3" s="6" t="s">
        <v>14</v>
      </c>
      <c r="D3" s="2" t="s">
        <v>15</v>
      </c>
      <c r="E3" s="7" t="s">
        <v>16</v>
      </c>
      <c r="F3" s="6" t="s">
        <v>14</v>
      </c>
      <c r="G3" s="2" t="s">
        <v>15</v>
      </c>
      <c r="H3" s="7" t="s">
        <v>16</v>
      </c>
      <c r="I3" s="6" t="s">
        <v>14</v>
      </c>
      <c r="J3" s="2" t="s">
        <v>15</v>
      </c>
      <c r="K3" s="7" t="s">
        <v>16</v>
      </c>
      <c r="L3" s="6" t="s">
        <v>14</v>
      </c>
      <c r="M3" s="2" t="s">
        <v>15</v>
      </c>
      <c r="N3" s="7" t="s">
        <v>16</v>
      </c>
      <c r="O3" s="6" t="s">
        <v>14</v>
      </c>
      <c r="P3" s="2" t="s">
        <v>15</v>
      </c>
      <c r="Q3" s="7" t="s">
        <v>16</v>
      </c>
      <c r="R3" s="6" t="s">
        <v>14</v>
      </c>
      <c r="S3" s="2" t="s">
        <v>15</v>
      </c>
      <c r="T3" s="7" t="s">
        <v>16</v>
      </c>
      <c r="U3" s="6" t="s">
        <v>14</v>
      </c>
      <c r="V3" s="2" t="s">
        <v>15</v>
      </c>
      <c r="W3" s="7" t="s">
        <v>16</v>
      </c>
      <c r="X3" s="6" t="s">
        <v>14</v>
      </c>
      <c r="Y3" s="2" t="s">
        <v>15</v>
      </c>
      <c r="Z3" s="7" t="s">
        <v>16</v>
      </c>
      <c r="AA3" s="6" t="s">
        <v>14</v>
      </c>
      <c r="AB3" s="2" t="s">
        <v>15</v>
      </c>
      <c r="AC3" s="7" t="s">
        <v>16</v>
      </c>
      <c r="AD3" s="6" t="s">
        <v>14</v>
      </c>
      <c r="AE3" s="2" t="s">
        <v>15</v>
      </c>
      <c r="AF3" s="7" t="s">
        <v>16</v>
      </c>
      <c r="AG3" s="6" t="s">
        <v>14</v>
      </c>
      <c r="AH3" s="2" t="s">
        <v>15</v>
      </c>
      <c r="AI3" s="7" t="s">
        <v>16</v>
      </c>
      <c r="AJ3" s="6" t="s">
        <v>14</v>
      </c>
      <c r="AK3" s="2" t="s">
        <v>15</v>
      </c>
      <c r="AL3" s="7" t="s">
        <v>16</v>
      </c>
    </row>
    <row r="4" spans="1:38" ht="13.8">
      <c r="A4" s="8">
        <v>1</v>
      </c>
      <c r="B4" s="19" t="s">
        <v>17</v>
      </c>
      <c r="C4" s="8">
        <v>19</v>
      </c>
      <c r="D4" s="4">
        <v>7</v>
      </c>
      <c r="E4" s="9">
        <f>D4/C4*100</f>
        <v>36.84210526315789</v>
      </c>
      <c r="F4" s="8">
        <v>7</v>
      </c>
      <c r="G4" s="4">
        <v>0</v>
      </c>
      <c r="H4" s="15">
        <v>0</v>
      </c>
      <c r="I4" s="8">
        <v>6</v>
      </c>
      <c r="J4" s="4">
        <v>1</v>
      </c>
      <c r="K4" s="9">
        <f>J4/I4*100</f>
        <v>16.666666666666664</v>
      </c>
      <c r="L4" s="16">
        <v>0</v>
      </c>
      <c r="M4" s="5">
        <v>0</v>
      </c>
      <c r="N4" s="18">
        <v>0</v>
      </c>
      <c r="O4" s="8">
        <v>4</v>
      </c>
      <c r="P4" s="4">
        <v>0</v>
      </c>
      <c r="Q4" s="24">
        <f>P4/O4*100</f>
        <v>0</v>
      </c>
      <c r="R4" s="8">
        <v>11</v>
      </c>
      <c r="S4" s="4">
        <v>5</v>
      </c>
      <c r="T4" s="9">
        <f>S4/R4*100</f>
        <v>45.454545454545453</v>
      </c>
      <c r="U4" s="8">
        <v>6</v>
      </c>
      <c r="V4" s="4">
        <v>2</v>
      </c>
      <c r="W4" s="9">
        <f>V4/U4*100</f>
        <v>33.333333333333329</v>
      </c>
      <c r="X4" s="16">
        <v>0</v>
      </c>
      <c r="Y4" s="5">
        <v>0</v>
      </c>
      <c r="Z4" s="18">
        <v>0</v>
      </c>
      <c r="AA4" s="8">
        <v>9</v>
      </c>
      <c r="AB4" s="4">
        <v>4</v>
      </c>
      <c r="AC4" s="9">
        <f>AB4/AA4*100</f>
        <v>44.444444444444443</v>
      </c>
      <c r="AD4" s="8">
        <v>5</v>
      </c>
      <c r="AE4" s="4">
        <v>0</v>
      </c>
      <c r="AF4" s="24">
        <f>AE4/AD4*100</f>
        <v>0</v>
      </c>
      <c r="AG4" s="8">
        <v>5</v>
      </c>
      <c r="AH4" s="4">
        <v>0</v>
      </c>
      <c r="AI4" s="24">
        <f>AH4/AG4*100</f>
        <v>0</v>
      </c>
      <c r="AJ4" s="8">
        <f>SUM(C4+F4+I4+L4+O4+R4+U4+X4+AA4+AD4+AG4)</f>
        <v>72</v>
      </c>
      <c r="AK4" s="4">
        <f>SUM(D4+G4+J4+M4+P4+S4+V4+Y4+AB4+AE4+AH4)</f>
        <v>19</v>
      </c>
      <c r="AL4" s="21">
        <f>AK4/AJ4*100</f>
        <v>26.388888888888889</v>
      </c>
    </row>
    <row r="5" spans="1:38" ht="13.8">
      <c r="A5" s="8">
        <v>2</v>
      </c>
      <c r="B5" s="19" t="s">
        <v>18</v>
      </c>
      <c r="C5" s="8">
        <v>4</v>
      </c>
      <c r="D5" s="4">
        <v>1</v>
      </c>
      <c r="E5" s="10">
        <f t="shared" ref="E5:E24" si="0">D5/C5*100</f>
        <v>25</v>
      </c>
      <c r="F5" s="16">
        <v>0</v>
      </c>
      <c r="G5" s="5">
        <v>0</v>
      </c>
      <c r="H5" s="17">
        <v>0</v>
      </c>
      <c r="I5" s="16">
        <v>0</v>
      </c>
      <c r="J5" s="5">
        <v>0</v>
      </c>
      <c r="K5" s="17">
        <v>0</v>
      </c>
      <c r="L5" s="16">
        <v>0</v>
      </c>
      <c r="M5" s="5">
        <v>0</v>
      </c>
      <c r="N5" s="18">
        <v>0</v>
      </c>
      <c r="O5" s="16">
        <v>0</v>
      </c>
      <c r="P5" s="5">
        <v>0</v>
      </c>
      <c r="Q5" s="18">
        <v>0</v>
      </c>
      <c r="R5" s="16">
        <v>0</v>
      </c>
      <c r="S5" s="5">
        <v>0</v>
      </c>
      <c r="T5" s="17">
        <v>0</v>
      </c>
      <c r="U5" s="16">
        <v>0</v>
      </c>
      <c r="V5" s="5">
        <v>0</v>
      </c>
      <c r="W5" s="17">
        <v>0</v>
      </c>
      <c r="X5" s="16">
        <v>0</v>
      </c>
      <c r="Y5" s="5">
        <v>0</v>
      </c>
      <c r="Z5" s="18">
        <v>0</v>
      </c>
      <c r="AA5" s="16">
        <v>0</v>
      </c>
      <c r="AB5" s="5">
        <v>0</v>
      </c>
      <c r="AC5" s="17">
        <v>0</v>
      </c>
      <c r="AD5" s="16">
        <v>0</v>
      </c>
      <c r="AE5" s="5">
        <v>0</v>
      </c>
      <c r="AF5" s="18">
        <v>0</v>
      </c>
      <c r="AG5" s="16">
        <v>0</v>
      </c>
      <c r="AH5" s="5">
        <v>0</v>
      </c>
      <c r="AI5" s="18">
        <v>0</v>
      </c>
      <c r="AJ5" s="8">
        <f t="shared" ref="AJ5:AJ24" si="1">SUM(C5+F5+I5+L5+O5+R5+U5+X5+AA5+AD5+AG5)</f>
        <v>4</v>
      </c>
      <c r="AK5" s="4">
        <f t="shared" ref="AK5:AK24" si="2">SUM(D5+G5+J5+M5+P5+S5+V5+Y5+AB5+AE5+AH5)</f>
        <v>1</v>
      </c>
      <c r="AL5" s="21">
        <f t="shared" ref="AL5:AL24" si="3">AK5/AJ5*100</f>
        <v>25</v>
      </c>
    </row>
    <row r="6" spans="1:38" ht="13.8">
      <c r="A6" s="8">
        <v>3</v>
      </c>
      <c r="B6" s="19" t="s">
        <v>19</v>
      </c>
      <c r="C6" s="8">
        <v>13</v>
      </c>
      <c r="D6" s="4">
        <v>7</v>
      </c>
      <c r="E6" s="9">
        <f t="shared" si="0"/>
        <v>53.846153846153847</v>
      </c>
      <c r="F6" s="8">
        <v>14</v>
      </c>
      <c r="G6" s="4">
        <v>5</v>
      </c>
      <c r="H6" s="9">
        <f t="shared" ref="H6:H24" si="4">G6/F6*100</f>
        <v>35.714285714285715</v>
      </c>
      <c r="I6" s="8">
        <v>14</v>
      </c>
      <c r="J6" s="4">
        <v>0</v>
      </c>
      <c r="K6" s="15">
        <f t="shared" ref="K6:K24" si="5">J6/I6*100</f>
        <v>0</v>
      </c>
      <c r="L6" s="8">
        <v>5</v>
      </c>
      <c r="M6" s="4">
        <v>0</v>
      </c>
      <c r="N6" s="24">
        <f t="shared" ref="N6:N24" si="6">M6/L6*100</f>
        <v>0</v>
      </c>
      <c r="O6" s="8">
        <v>5</v>
      </c>
      <c r="P6" s="4">
        <v>0</v>
      </c>
      <c r="Q6" s="24">
        <f t="shared" ref="Q6:Q24" si="7">P6/O6*100</f>
        <v>0</v>
      </c>
      <c r="R6" s="8">
        <v>13</v>
      </c>
      <c r="S6" s="4">
        <v>8</v>
      </c>
      <c r="T6" s="9">
        <f t="shared" ref="T6:T24" si="8">S6/R6*100</f>
        <v>61.53846153846154</v>
      </c>
      <c r="U6" s="8">
        <v>11</v>
      </c>
      <c r="V6" s="4">
        <v>3</v>
      </c>
      <c r="W6" s="9">
        <f t="shared" ref="W6:W24" si="9">V6/U6*100</f>
        <v>27.27272727272727</v>
      </c>
      <c r="X6" s="16">
        <v>0</v>
      </c>
      <c r="Y6" s="5">
        <v>0</v>
      </c>
      <c r="Z6" s="18">
        <v>0</v>
      </c>
      <c r="AA6" s="8">
        <v>8</v>
      </c>
      <c r="AB6" s="4">
        <v>0</v>
      </c>
      <c r="AC6" s="15">
        <f t="shared" ref="AC6:AC24" si="10">AB6/AA6*100</f>
        <v>0</v>
      </c>
      <c r="AD6" s="8">
        <v>5</v>
      </c>
      <c r="AE6" s="4">
        <v>2</v>
      </c>
      <c r="AF6" s="19">
        <f t="shared" ref="AF6:AF22" si="11">AE6/AD6*100</f>
        <v>40</v>
      </c>
      <c r="AG6" s="8">
        <v>8</v>
      </c>
      <c r="AH6" s="4">
        <v>0</v>
      </c>
      <c r="AI6" s="24">
        <f t="shared" ref="AI6:AI24" si="12">AH6/AG6*100</f>
        <v>0</v>
      </c>
      <c r="AJ6" s="8">
        <f t="shared" si="1"/>
        <v>96</v>
      </c>
      <c r="AK6" s="4">
        <f t="shared" si="2"/>
        <v>25</v>
      </c>
      <c r="AL6" s="21">
        <f t="shared" si="3"/>
        <v>26.041666666666668</v>
      </c>
    </row>
    <row r="7" spans="1:38" ht="13.8">
      <c r="A7" s="8">
        <v>4</v>
      </c>
      <c r="B7" s="19" t="s">
        <v>20</v>
      </c>
      <c r="C7" s="8">
        <v>8</v>
      </c>
      <c r="D7" s="4">
        <v>3</v>
      </c>
      <c r="E7" s="9">
        <f t="shared" si="0"/>
        <v>37.5</v>
      </c>
      <c r="F7" s="8">
        <v>13</v>
      </c>
      <c r="G7" s="4">
        <v>1</v>
      </c>
      <c r="H7" s="9">
        <f t="shared" si="4"/>
        <v>7.6923076923076925</v>
      </c>
      <c r="I7" s="8">
        <v>4</v>
      </c>
      <c r="J7" s="4">
        <v>0</v>
      </c>
      <c r="K7" s="15">
        <f t="shared" si="5"/>
        <v>0</v>
      </c>
      <c r="L7" s="8">
        <v>3</v>
      </c>
      <c r="M7" s="4">
        <v>1</v>
      </c>
      <c r="N7" s="9">
        <f t="shared" si="6"/>
        <v>33.333333333333329</v>
      </c>
      <c r="O7" s="8">
        <v>4</v>
      </c>
      <c r="P7" s="4">
        <v>1</v>
      </c>
      <c r="Q7" s="19">
        <f t="shared" si="7"/>
        <v>25</v>
      </c>
      <c r="R7" s="8">
        <v>10</v>
      </c>
      <c r="S7" s="4">
        <v>2</v>
      </c>
      <c r="T7" s="10">
        <f t="shared" si="8"/>
        <v>20</v>
      </c>
      <c r="U7" s="8">
        <v>5</v>
      </c>
      <c r="V7" s="4">
        <v>3</v>
      </c>
      <c r="W7" s="10">
        <f t="shared" si="9"/>
        <v>60</v>
      </c>
      <c r="X7" s="8">
        <v>2</v>
      </c>
      <c r="Y7" s="4">
        <v>0</v>
      </c>
      <c r="Z7" s="24">
        <f t="shared" ref="Z7:Z24" si="13">Y7/X7*100</f>
        <v>0</v>
      </c>
      <c r="AA7" s="8">
        <v>9</v>
      </c>
      <c r="AB7" s="4">
        <v>4</v>
      </c>
      <c r="AC7" s="9">
        <f t="shared" si="10"/>
        <v>44.444444444444443</v>
      </c>
      <c r="AD7" s="8">
        <v>5</v>
      </c>
      <c r="AE7" s="4">
        <v>1</v>
      </c>
      <c r="AF7" s="19">
        <f t="shared" si="11"/>
        <v>20</v>
      </c>
      <c r="AG7" s="8">
        <v>3</v>
      </c>
      <c r="AH7" s="4">
        <v>1</v>
      </c>
      <c r="AI7" s="19">
        <f t="shared" si="12"/>
        <v>33.333333333333329</v>
      </c>
      <c r="AJ7" s="8">
        <f t="shared" si="1"/>
        <v>66</v>
      </c>
      <c r="AK7" s="4">
        <f t="shared" si="2"/>
        <v>17</v>
      </c>
      <c r="AL7" s="21">
        <f t="shared" si="3"/>
        <v>25.757575757575758</v>
      </c>
    </row>
    <row r="8" spans="1:38" ht="13.8">
      <c r="A8" s="8">
        <v>5</v>
      </c>
      <c r="B8" s="19" t="s">
        <v>21</v>
      </c>
      <c r="C8" s="8">
        <v>2</v>
      </c>
      <c r="D8" s="4">
        <v>1</v>
      </c>
      <c r="E8" s="9">
        <f t="shared" si="0"/>
        <v>50</v>
      </c>
      <c r="F8" s="16">
        <v>0</v>
      </c>
      <c r="G8" s="5">
        <v>0</v>
      </c>
      <c r="H8" s="17">
        <v>0</v>
      </c>
      <c r="I8" s="16">
        <v>0</v>
      </c>
      <c r="J8" s="5">
        <v>0</v>
      </c>
      <c r="K8" s="17">
        <v>0</v>
      </c>
      <c r="L8" s="16">
        <v>0</v>
      </c>
      <c r="M8" s="5">
        <v>0</v>
      </c>
      <c r="N8" s="18">
        <v>0</v>
      </c>
      <c r="O8" s="16">
        <v>0</v>
      </c>
      <c r="P8" s="5">
        <v>0</v>
      </c>
      <c r="Q8" s="18">
        <v>0</v>
      </c>
      <c r="R8" s="8">
        <v>1</v>
      </c>
      <c r="S8" s="4">
        <v>0</v>
      </c>
      <c r="T8" s="15">
        <f t="shared" si="8"/>
        <v>0</v>
      </c>
      <c r="U8" s="8">
        <v>1</v>
      </c>
      <c r="V8" s="4">
        <v>1</v>
      </c>
      <c r="W8" s="10">
        <f t="shared" si="9"/>
        <v>100</v>
      </c>
      <c r="X8" s="16">
        <v>0</v>
      </c>
      <c r="Y8" s="5">
        <v>0</v>
      </c>
      <c r="Z8" s="18">
        <v>0</v>
      </c>
      <c r="AA8" s="8">
        <v>1</v>
      </c>
      <c r="AB8" s="4">
        <v>0</v>
      </c>
      <c r="AC8" s="15">
        <f t="shared" si="10"/>
        <v>0</v>
      </c>
      <c r="AD8" s="16">
        <v>0</v>
      </c>
      <c r="AE8" s="5">
        <v>0</v>
      </c>
      <c r="AF8" s="18">
        <v>0</v>
      </c>
      <c r="AG8" s="16">
        <v>0</v>
      </c>
      <c r="AH8" s="5">
        <v>0</v>
      </c>
      <c r="AI8" s="18">
        <v>0</v>
      </c>
      <c r="AJ8" s="8">
        <f t="shared" si="1"/>
        <v>5</v>
      </c>
      <c r="AK8" s="4">
        <f t="shared" si="2"/>
        <v>2</v>
      </c>
      <c r="AL8" s="21">
        <f t="shared" si="3"/>
        <v>40</v>
      </c>
    </row>
    <row r="9" spans="1:38" ht="13.8">
      <c r="A9" s="8">
        <v>6</v>
      </c>
      <c r="B9" s="19" t="s">
        <v>22</v>
      </c>
      <c r="C9" s="8">
        <v>3</v>
      </c>
      <c r="D9" s="4">
        <v>0</v>
      </c>
      <c r="E9" s="11">
        <f t="shared" si="0"/>
        <v>0</v>
      </c>
      <c r="F9" s="8">
        <v>2</v>
      </c>
      <c r="G9" s="4">
        <v>0</v>
      </c>
      <c r="H9" s="15">
        <f t="shared" si="4"/>
        <v>0</v>
      </c>
      <c r="I9" s="16">
        <v>0</v>
      </c>
      <c r="J9" s="5">
        <v>0</v>
      </c>
      <c r="K9" s="17">
        <v>0</v>
      </c>
      <c r="L9" s="16">
        <v>0</v>
      </c>
      <c r="M9" s="5">
        <v>0</v>
      </c>
      <c r="N9" s="18">
        <v>0</v>
      </c>
      <c r="O9" s="8">
        <v>1</v>
      </c>
      <c r="P9" s="4">
        <v>0</v>
      </c>
      <c r="Q9" s="24">
        <f t="shared" si="7"/>
        <v>0</v>
      </c>
      <c r="R9" s="8">
        <v>4</v>
      </c>
      <c r="S9" s="4">
        <v>0</v>
      </c>
      <c r="T9" s="15">
        <f t="shared" si="8"/>
        <v>0</v>
      </c>
      <c r="U9" s="8">
        <v>1</v>
      </c>
      <c r="V9" s="4">
        <v>0</v>
      </c>
      <c r="W9" s="15">
        <f t="shared" si="9"/>
        <v>0</v>
      </c>
      <c r="X9" s="16">
        <v>0</v>
      </c>
      <c r="Y9" s="5">
        <v>0</v>
      </c>
      <c r="Z9" s="18">
        <v>0</v>
      </c>
      <c r="AA9" s="8">
        <v>5</v>
      </c>
      <c r="AB9" s="4">
        <v>2</v>
      </c>
      <c r="AC9" s="9">
        <f t="shared" si="10"/>
        <v>40</v>
      </c>
      <c r="AD9" s="8">
        <v>1</v>
      </c>
      <c r="AE9" s="4">
        <v>0</v>
      </c>
      <c r="AF9" s="24">
        <f t="shared" si="11"/>
        <v>0</v>
      </c>
      <c r="AG9" s="8">
        <v>1</v>
      </c>
      <c r="AH9" s="4">
        <v>0</v>
      </c>
      <c r="AI9" s="24">
        <f t="shared" si="12"/>
        <v>0</v>
      </c>
      <c r="AJ9" s="8">
        <f t="shared" si="1"/>
        <v>18</v>
      </c>
      <c r="AK9" s="4">
        <f t="shared" si="2"/>
        <v>2</v>
      </c>
      <c r="AL9" s="21">
        <f t="shared" si="3"/>
        <v>11.111111111111111</v>
      </c>
    </row>
    <row r="10" spans="1:38" ht="13.8">
      <c r="A10" s="8">
        <v>7</v>
      </c>
      <c r="B10" s="19" t="s">
        <v>23</v>
      </c>
      <c r="C10" s="8">
        <v>11</v>
      </c>
      <c r="D10" s="4">
        <v>2</v>
      </c>
      <c r="E10" s="9">
        <f t="shared" si="0"/>
        <v>18.181818181818183</v>
      </c>
      <c r="F10" s="8">
        <v>10</v>
      </c>
      <c r="G10" s="4">
        <v>2</v>
      </c>
      <c r="H10" s="10">
        <f t="shared" si="4"/>
        <v>20</v>
      </c>
      <c r="I10" s="8">
        <v>9</v>
      </c>
      <c r="J10" s="4">
        <v>2</v>
      </c>
      <c r="K10" s="9">
        <f t="shared" si="5"/>
        <v>22.222222222222221</v>
      </c>
      <c r="L10" s="16">
        <v>0</v>
      </c>
      <c r="M10" s="5">
        <v>0</v>
      </c>
      <c r="N10" s="18">
        <v>0</v>
      </c>
      <c r="O10" s="8">
        <v>1</v>
      </c>
      <c r="P10" s="4">
        <v>0</v>
      </c>
      <c r="Q10" s="24">
        <f t="shared" si="7"/>
        <v>0</v>
      </c>
      <c r="R10" s="8">
        <v>10</v>
      </c>
      <c r="S10" s="4">
        <v>4</v>
      </c>
      <c r="T10" s="10">
        <f t="shared" si="8"/>
        <v>40</v>
      </c>
      <c r="U10" s="8">
        <v>7</v>
      </c>
      <c r="V10" s="4">
        <v>1</v>
      </c>
      <c r="W10" s="9">
        <f t="shared" si="9"/>
        <v>14.285714285714285</v>
      </c>
      <c r="X10" s="8">
        <v>2</v>
      </c>
      <c r="Y10" s="4">
        <v>0</v>
      </c>
      <c r="Z10" s="24">
        <f t="shared" si="13"/>
        <v>0</v>
      </c>
      <c r="AA10" s="8">
        <v>7</v>
      </c>
      <c r="AB10" s="4">
        <v>3</v>
      </c>
      <c r="AC10" s="9">
        <f t="shared" si="10"/>
        <v>42.857142857142854</v>
      </c>
      <c r="AD10" s="8">
        <v>8</v>
      </c>
      <c r="AE10" s="4">
        <v>7</v>
      </c>
      <c r="AF10" s="19">
        <f t="shared" si="11"/>
        <v>87.5</v>
      </c>
      <c r="AG10" s="8">
        <v>4</v>
      </c>
      <c r="AH10" s="4">
        <v>0</v>
      </c>
      <c r="AI10" s="24">
        <f t="shared" si="12"/>
        <v>0</v>
      </c>
      <c r="AJ10" s="8">
        <f t="shared" si="1"/>
        <v>69</v>
      </c>
      <c r="AK10" s="4">
        <f t="shared" si="2"/>
        <v>21</v>
      </c>
      <c r="AL10" s="21">
        <f t="shared" si="3"/>
        <v>30.434782608695656</v>
      </c>
    </row>
    <row r="11" spans="1:38" ht="13.8">
      <c r="A11" s="8">
        <v>8</v>
      </c>
      <c r="B11" s="19" t="s">
        <v>24</v>
      </c>
      <c r="C11" s="8">
        <v>12</v>
      </c>
      <c r="D11" s="4">
        <v>3</v>
      </c>
      <c r="E11" s="10">
        <f t="shared" si="0"/>
        <v>25</v>
      </c>
      <c r="F11" s="8">
        <v>11</v>
      </c>
      <c r="G11" s="4">
        <v>2</v>
      </c>
      <c r="H11" s="9">
        <f t="shared" si="4"/>
        <v>18.181818181818183</v>
      </c>
      <c r="I11" s="8">
        <v>8</v>
      </c>
      <c r="J11" s="4">
        <v>2</v>
      </c>
      <c r="K11" s="9">
        <f t="shared" si="5"/>
        <v>25</v>
      </c>
      <c r="L11" s="16">
        <v>0</v>
      </c>
      <c r="M11" s="5">
        <v>0</v>
      </c>
      <c r="N11" s="18">
        <v>0</v>
      </c>
      <c r="O11" s="8">
        <v>3</v>
      </c>
      <c r="P11" s="4">
        <v>0</v>
      </c>
      <c r="Q11" s="24">
        <f t="shared" si="7"/>
        <v>0</v>
      </c>
      <c r="R11" s="8">
        <v>9</v>
      </c>
      <c r="S11" s="4">
        <v>3</v>
      </c>
      <c r="T11" s="9">
        <f t="shared" si="8"/>
        <v>33.333333333333329</v>
      </c>
      <c r="U11" s="8">
        <v>9</v>
      </c>
      <c r="V11" s="4">
        <v>2</v>
      </c>
      <c r="W11" s="9">
        <f t="shared" si="9"/>
        <v>22.222222222222221</v>
      </c>
      <c r="X11" s="8">
        <v>2</v>
      </c>
      <c r="Y11" s="4">
        <v>0</v>
      </c>
      <c r="Z11" s="24">
        <f t="shared" si="13"/>
        <v>0</v>
      </c>
      <c r="AA11" s="8">
        <v>11</v>
      </c>
      <c r="AB11" s="4">
        <v>3</v>
      </c>
      <c r="AC11" s="9">
        <f t="shared" si="10"/>
        <v>27.27272727272727</v>
      </c>
      <c r="AD11" s="8">
        <v>8</v>
      </c>
      <c r="AE11" s="4">
        <v>1</v>
      </c>
      <c r="AF11" s="19">
        <f t="shared" si="11"/>
        <v>12.5</v>
      </c>
      <c r="AG11" s="8">
        <v>3</v>
      </c>
      <c r="AH11" s="4">
        <v>1</v>
      </c>
      <c r="AI11" s="19">
        <f t="shared" si="12"/>
        <v>33.333333333333329</v>
      </c>
      <c r="AJ11" s="8">
        <f t="shared" si="1"/>
        <v>76</v>
      </c>
      <c r="AK11" s="4">
        <f t="shared" si="2"/>
        <v>17</v>
      </c>
      <c r="AL11" s="21">
        <f t="shared" si="3"/>
        <v>22.368421052631579</v>
      </c>
    </row>
    <row r="12" spans="1:38" ht="13.8">
      <c r="A12" s="8">
        <v>9</v>
      </c>
      <c r="B12" s="19" t="s">
        <v>25</v>
      </c>
      <c r="C12" s="8">
        <v>13</v>
      </c>
      <c r="D12" s="4">
        <v>2</v>
      </c>
      <c r="E12" s="9">
        <f t="shared" si="0"/>
        <v>15.384615384615385</v>
      </c>
      <c r="F12" s="8">
        <v>11</v>
      </c>
      <c r="G12" s="4">
        <v>7</v>
      </c>
      <c r="H12" s="9">
        <f t="shared" si="4"/>
        <v>63.636363636363633</v>
      </c>
      <c r="I12" s="8">
        <v>10</v>
      </c>
      <c r="J12" s="4">
        <v>2</v>
      </c>
      <c r="K12" s="9">
        <f t="shared" si="5"/>
        <v>20</v>
      </c>
      <c r="L12" s="16">
        <v>0</v>
      </c>
      <c r="M12" s="5">
        <v>0</v>
      </c>
      <c r="N12" s="18">
        <v>0</v>
      </c>
      <c r="O12" s="8">
        <v>2</v>
      </c>
      <c r="P12" s="4">
        <v>0</v>
      </c>
      <c r="Q12" s="24">
        <f t="shared" si="7"/>
        <v>0</v>
      </c>
      <c r="R12" s="8">
        <v>17</v>
      </c>
      <c r="S12" s="4">
        <v>3</v>
      </c>
      <c r="T12" s="9">
        <f t="shared" si="8"/>
        <v>17.647058823529413</v>
      </c>
      <c r="U12" s="8">
        <v>9</v>
      </c>
      <c r="V12" s="4">
        <v>2</v>
      </c>
      <c r="W12" s="9">
        <f t="shared" si="9"/>
        <v>22.222222222222221</v>
      </c>
      <c r="X12" s="16">
        <v>0</v>
      </c>
      <c r="Y12" s="5">
        <v>0</v>
      </c>
      <c r="Z12" s="18">
        <v>0</v>
      </c>
      <c r="AA12" s="8">
        <v>9</v>
      </c>
      <c r="AB12" s="4">
        <v>4</v>
      </c>
      <c r="AC12" s="9">
        <f t="shared" si="10"/>
        <v>44.444444444444443</v>
      </c>
      <c r="AD12" s="8">
        <v>4</v>
      </c>
      <c r="AE12" s="4">
        <v>0</v>
      </c>
      <c r="AF12" s="24">
        <f t="shared" si="11"/>
        <v>0</v>
      </c>
      <c r="AG12" s="8">
        <v>4</v>
      </c>
      <c r="AH12" s="4">
        <v>0</v>
      </c>
      <c r="AI12" s="24">
        <f t="shared" si="12"/>
        <v>0</v>
      </c>
      <c r="AJ12" s="8">
        <f t="shared" si="1"/>
        <v>79</v>
      </c>
      <c r="AK12" s="4">
        <f t="shared" si="2"/>
        <v>20</v>
      </c>
      <c r="AL12" s="21">
        <f t="shared" si="3"/>
        <v>25.316455696202532</v>
      </c>
    </row>
    <row r="13" spans="1:38" ht="13.8">
      <c r="A13" s="8">
        <v>10</v>
      </c>
      <c r="B13" s="19" t="s">
        <v>26</v>
      </c>
      <c r="C13" s="8">
        <v>12</v>
      </c>
      <c r="D13" s="4">
        <v>4</v>
      </c>
      <c r="E13" s="9">
        <f t="shared" si="0"/>
        <v>33.333333333333329</v>
      </c>
      <c r="F13" s="8">
        <v>3</v>
      </c>
      <c r="G13" s="4">
        <v>2</v>
      </c>
      <c r="H13" s="9">
        <f t="shared" si="4"/>
        <v>66.666666666666657</v>
      </c>
      <c r="I13" s="16">
        <v>0</v>
      </c>
      <c r="J13" s="5">
        <v>0</v>
      </c>
      <c r="K13" s="17">
        <v>0</v>
      </c>
      <c r="L13" s="16">
        <v>0</v>
      </c>
      <c r="M13" s="5">
        <v>0</v>
      </c>
      <c r="N13" s="18">
        <v>0</v>
      </c>
      <c r="O13" s="16">
        <v>0</v>
      </c>
      <c r="P13" s="5">
        <v>0</v>
      </c>
      <c r="Q13" s="18">
        <v>0</v>
      </c>
      <c r="R13" s="8">
        <v>1</v>
      </c>
      <c r="S13" s="4">
        <v>0</v>
      </c>
      <c r="T13" s="15">
        <f t="shared" si="8"/>
        <v>0</v>
      </c>
      <c r="U13" s="8">
        <v>3</v>
      </c>
      <c r="V13" s="4">
        <v>0</v>
      </c>
      <c r="W13" s="15">
        <f t="shared" si="9"/>
        <v>0</v>
      </c>
      <c r="X13" s="16">
        <v>0</v>
      </c>
      <c r="Y13" s="5">
        <v>0</v>
      </c>
      <c r="Z13" s="18">
        <v>0</v>
      </c>
      <c r="AA13" s="16">
        <v>0</v>
      </c>
      <c r="AB13" s="5">
        <v>0</v>
      </c>
      <c r="AC13" s="17">
        <v>0</v>
      </c>
      <c r="AD13" s="16">
        <v>0</v>
      </c>
      <c r="AE13" s="5">
        <v>0</v>
      </c>
      <c r="AF13" s="18">
        <v>0</v>
      </c>
      <c r="AG13" s="16">
        <v>0</v>
      </c>
      <c r="AH13" s="5">
        <v>0</v>
      </c>
      <c r="AI13" s="18">
        <v>0</v>
      </c>
      <c r="AJ13" s="8">
        <f t="shared" si="1"/>
        <v>19</v>
      </c>
      <c r="AK13" s="4">
        <f t="shared" si="2"/>
        <v>6</v>
      </c>
      <c r="AL13" s="21">
        <f t="shared" si="3"/>
        <v>31.578947368421051</v>
      </c>
    </row>
    <row r="14" spans="1:38" ht="13.8">
      <c r="A14" s="8">
        <v>11</v>
      </c>
      <c r="B14" s="19" t="s">
        <v>27</v>
      </c>
      <c r="C14" s="8">
        <v>8</v>
      </c>
      <c r="D14" s="4">
        <v>3</v>
      </c>
      <c r="E14" s="9">
        <f t="shared" si="0"/>
        <v>37.5</v>
      </c>
      <c r="F14" s="8">
        <v>2</v>
      </c>
      <c r="G14" s="4">
        <v>0</v>
      </c>
      <c r="H14" s="15">
        <f t="shared" si="4"/>
        <v>0</v>
      </c>
      <c r="I14" s="8">
        <v>8</v>
      </c>
      <c r="J14" s="4">
        <v>5</v>
      </c>
      <c r="K14" s="9">
        <f t="shared" si="5"/>
        <v>62.5</v>
      </c>
      <c r="L14" s="8">
        <v>5</v>
      </c>
      <c r="M14" s="4">
        <v>0</v>
      </c>
      <c r="N14" s="24">
        <f>M14/L14*100</f>
        <v>0</v>
      </c>
      <c r="O14" s="8">
        <v>5</v>
      </c>
      <c r="P14" s="4">
        <v>0</v>
      </c>
      <c r="Q14" s="24">
        <f t="shared" si="7"/>
        <v>0</v>
      </c>
      <c r="R14" s="8">
        <v>8</v>
      </c>
      <c r="S14" s="4">
        <v>7</v>
      </c>
      <c r="T14" s="9">
        <f t="shared" si="8"/>
        <v>87.5</v>
      </c>
      <c r="U14" s="8">
        <v>6</v>
      </c>
      <c r="V14" s="4">
        <v>0</v>
      </c>
      <c r="W14" s="15">
        <f t="shared" si="9"/>
        <v>0</v>
      </c>
      <c r="X14" s="8">
        <v>3</v>
      </c>
      <c r="Y14" s="4">
        <v>0</v>
      </c>
      <c r="Z14" s="24">
        <f t="shared" si="13"/>
        <v>0</v>
      </c>
      <c r="AA14" s="8">
        <v>6</v>
      </c>
      <c r="AB14" s="4">
        <v>2</v>
      </c>
      <c r="AC14" s="9">
        <f t="shared" si="10"/>
        <v>33.333333333333329</v>
      </c>
      <c r="AD14" s="8">
        <v>5</v>
      </c>
      <c r="AE14" s="4">
        <v>0</v>
      </c>
      <c r="AF14" s="24">
        <f t="shared" si="11"/>
        <v>0</v>
      </c>
      <c r="AG14" s="8">
        <v>8</v>
      </c>
      <c r="AH14" s="4">
        <v>1</v>
      </c>
      <c r="AI14" s="19">
        <f t="shared" si="12"/>
        <v>12.5</v>
      </c>
      <c r="AJ14" s="8">
        <f t="shared" si="1"/>
        <v>64</v>
      </c>
      <c r="AK14" s="4">
        <f t="shared" si="2"/>
        <v>18</v>
      </c>
      <c r="AL14" s="21">
        <f t="shared" si="3"/>
        <v>28.125</v>
      </c>
    </row>
    <row r="15" spans="1:38" ht="13.8">
      <c r="A15" s="8">
        <v>12</v>
      </c>
      <c r="B15" s="19" t="s">
        <v>28</v>
      </c>
      <c r="C15" s="8">
        <v>12</v>
      </c>
      <c r="D15" s="4">
        <v>3</v>
      </c>
      <c r="E15" s="9">
        <f t="shared" si="0"/>
        <v>25</v>
      </c>
      <c r="F15" s="8">
        <v>8</v>
      </c>
      <c r="G15" s="4">
        <v>5</v>
      </c>
      <c r="H15" s="9">
        <f t="shared" si="4"/>
        <v>62.5</v>
      </c>
      <c r="I15" s="8">
        <v>6</v>
      </c>
      <c r="J15" s="4">
        <v>2</v>
      </c>
      <c r="K15" s="9">
        <f t="shared" si="5"/>
        <v>33.333333333333329</v>
      </c>
      <c r="L15" s="8">
        <v>2</v>
      </c>
      <c r="M15" s="4">
        <v>0</v>
      </c>
      <c r="N15" s="24">
        <f t="shared" si="6"/>
        <v>0</v>
      </c>
      <c r="O15" s="8">
        <v>3</v>
      </c>
      <c r="P15" s="4">
        <v>0</v>
      </c>
      <c r="Q15" s="24">
        <f t="shared" si="7"/>
        <v>0</v>
      </c>
      <c r="R15" s="8">
        <v>9</v>
      </c>
      <c r="S15" s="4">
        <v>3</v>
      </c>
      <c r="T15" s="9">
        <f t="shared" si="8"/>
        <v>33.333333333333329</v>
      </c>
      <c r="U15" s="8">
        <v>8</v>
      </c>
      <c r="V15" s="4">
        <v>3</v>
      </c>
      <c r="W15" s="9">
        <f t="shared" si="9"/>
        <v>37.5</v>
      </c>
      <c r="X15" s="8">
        <v>2</v>
      </c>
      <c r="Y15" s="4">
        <v>0</v>
      </c>
      <c r="Z15" s="24">
        <f t="shared" si="13"/>
        <v>0</v>
      </c>
      <c r="AA15" s="8">
        <v>7</v>
      </c>
      <c r="AB15" s="4">
        <v>4</v>
      </c>
      <c r="AC15" s="9">
        <f t="shared" si="10"/>
        <v>57.142857142857139</v>
      </c>
      <c r="AD15" s="8">
        <v>7</v>
      </c>
      <c r="AE15" s="4">
        <v>2</v>
      </c>
      <c r="AF15" s="9">
        <f t="shared" si="11"/>
        <v>28.571428571428569</v>
      </c>
      <c r="AG15" s="8">
        <v>6</v>
      </c>
      <c r="AH15" s="4">
        <v>0</v>
      </c>
      <c r="AI15" s="24">
        <f t="shared" si="12"/>
        <v>0</v>
      </c>
      <c r="AJ15" s="8">
        <f t="shared" si="1"/>
        <v>70</v>
      </c>
      <c r="AK15" s="4">
        <f t="shared" si="2"/>
        <v>22</v>
      </c>
      <c r="AL15" s="21">
        <f t="shared" si="3"/>
        <v>31.428571428571427</v>
      </c>
    </row>
    <row r="16" spans="1:38" ht="13.8">
      <c r="A16" s="8">
        <v>13</v>
      </c>
      <c r="B16" s="19" t="s">
        <v>29</v>
      </c>
      <c r="C16" s="8">
        <v>7</v>
      </c>
      <c r="D16" s="4">
        <v>4</v>
      </c>
      <c r="E16" s="9">
        <f t="shared" si="0"/>
        <v>57.142857142857139</v>
      </c>
      <c r="F16" s="8">
        <v>3</v>
      </c>
      <c r="G16" s="4">
        <v>2</v>
      </c>
      <c r="H16" s="9">
        <f t="shared" si="4"/>
        <v>66.666666666666657</v>
      </c>
      <c r="I16" s="8">
        <v>3</v>
      </c>
      <c r="J16" s="4">
        <v>0</v>
      </c>
      <c r="K16" s="15">
        <f t="shared" si="5"/>
        <v>0</v>
      </c>
      <c r="L16" s="16">
        <v>0</v>
      </c>
      <c r="M16" s="5">
        <v>0</v>
      </c>
      <c r="N16" s="18">
        <v>0</v>
      </c>
      <c r="O16" s="16">
        <v>0</v>
      </c>
      <c r="P16" s="5">
        <v>0</v>
      </c>
      <c r="Q16" s="18">
        <v>0</v>
      </c>
      <c r="R16" s="8">
        <v>5</v>
      </c>
      <c r="S16" s="4">
        <v>1</v>
      </c>
      <c r="T16" s="10">
        <f t="shared" si="8"/>
        <v>20</v>
      </c>
      <c r="U16" s="8">
        <v>4</v>
      </c>
      <c r="V16" s="4">
        <v>2</v>
      </c>
      <c r="W16" s="10">
        <f t="shared" si="9"/>
        <v>50</v>
      </c>
      <c r="X16" s="16">
        <v>0</v>
      </c>
      <c r="Y16" s="5">
        <v>0</v>
      </c>
      <c r="Z16" s="18">
        <v>0</v>
      </c>
      <c r="AA16" s="8">
        <v>4</v>
      </c>
      <c r="AB16" s="4">
        <v>1</v>
      </c>
      <c r="AC16" s="9">
        <f t="shared" si="10"/>
        <v>25</v>
      </c>
      <c r="AD16" s="8">
        <v>3</v>
      </c>
      <c r="AE16" s="4">
        <v>1</v>
      </c>
      <c r="AF16" s="9">
        <f t="shared" si="11"/>
        <v>33.333333333333329</v>
      </c>
      <c r="AG16" s="8">
        <v>4</v>
      </c>
      <c r="AH16" s="4">
        <v>0</v>
      </c>
      <c r="AI16" s="24">
        <f t="shared" si="12"/>
        <v>0</v>
      </c>
      <c r="AJ16" s="8">
        <f t="shared" si="1"/>
        <v>33</v>
      </c>
      <c r="AK16" s="4">
        <f t="shared" si="2"/>
        <v>11</v>
      </c>
      <c r="AL16" s="21">
        <f t="shared" si="3"/>
        <v>33.333333333333329</v>
      </c>
    </row>
    <row r="17" spans="1:38" ht="13.8">
      <c r="A17" s="8">
        <v>14</v>
      </c>
      <c r="B17" s="19" t="s">
        <v>30</v>
      </c>
      <c r="C17" s="8">
        <v>15</v>
      </c>
      <c r="D17" s="4">
        <v>3</v>
      </c>
      <c r="E17" s="10">
        <f t="shared" si="0"/>
        <v>20</v>
      </c>
      <c r="F17" s="8">
        <v>13</v>
      </c>
      <c r="G17" s="4">
        <v>5</v>
      </c>
      <c r="H17" s="9">
        <f t="shared" si="4"/>
        <v>38.461538461538467</v>
      </c>
      <c r="I17" s="8">
        <v>10</v>
      </c>
      <c r="J17" s="4">
        <v>4</v>
      </c>
      <c r="K17" s="9">
        <f t="shared" si="5"/>
        <v>40</v>
      </c>
      <c r="L17" s="8">
        <v>4</v>
      </c>
      <c r="M17" s="4">
        <v>1</v>
      </c>
      <c r="N17" s="9">
        <f t="shared" si="6"/>
        <v>25</v>
      </c>
      <c r="O17" s="8">
        <v>7</v>
      </c>
      <c r="P17" s="4">
        <v>1</v>
      </c>
      <c r="Q17" s="9">
        <f t="shared" si="7"/>
        <v>14.285714285714285</v>
      </c>
      <c r="R17" s="8">
        <v>15</v>
      </c>
      <c r="S17" s="4">
        <v>6</v>
      </c>
      <c r="T17" s="10">
        <f t="shared" si="8"/>
        <v>40</v>
      </c>
      <c r="U17" s="8">
        <v>11</v>
      </c>
      <c r="V17" s="4">
        <v>1</v>
      </c>
      <c r="W17" s="9">
        <f t="shared" si="9"/>
        <v>9.0909090909090917</v>
      </c>
      <c r="X17" s="8">
        <v>2</v>
      </c>
      <c r="Y17" s="4">
        <v>0</v>
      </c>
      <c r="Z17" s="24">
        <f t="shared" si="13"/>
        <v>0</v>
      </c>
      <c r="AA17" s="8">
        <v>7</v>
      </c>
      <c r="AB17" s="4">
        <v>0</v>
      </c>
      <c r="AC17" s="15">
        <f t="shared" si="10"/>
        <v>0</v>
      </c>
      <c r="AD17" s="8">
        <v>6</v>
      </c>
      <c r="AE17" s="4">
        <v>1</v>
      </c>
      <c r="AF17" s="9">
        <f t="shared" si="11"/>
        <v>16.666666666666664</v>
      </c>
      <c r="AG17" s="8">
        <v>4</v>
      </c>
      <c r="AH17" s="4">
        <v>0</v>
      </c>
      <c r="AI17" s="24">
        <f t="shared" si="12"/>
        <v>0</v>
      </c>
      <c r="AJ17" s="8">
        <f t="shared" si="1"/>
        <v>94</v>
      </c>
      <c r="AK17" s="4">
        <f t="shared" si="2"/>
        <v>22</v>
      </c>
      <c r="AL17" s="21">
        <f t="shared" si="3"/>
        <v>23.404255319148938</v>
      </c>
    </row>
    <row r="18" spans="1:38" ht="13.8">
      <c r="A18" s="8">
        <v>15</v>
      </c>
      <c r="B18" s="19" t="s">
        <v>31</v>
      </c>
      <c r="C18" s="8">
        <v>10</v>
      </c>
      <c r="D18" s="4">
        <v>1</v>
      </c>
      <c r="E18" s="10">
        <f t="shared" si="0"/>
        <v>10</v>
      </c>
      <c r="F18" s="8">
        <v>12</v>
      </c>
      <c r="G18" s="4">
        <v>2</v>
      </c>
      <c r="H18" s="9">
        <f t="shared" si="4"/>
        <v>16.666666666666664</v>
      </c>
      <c r="I18" s="8">
        <v>10</v>
      </c>
      <c r="J18" s="4">
        <v>4</v>
      </c>
      <c r="K18" s="9">
        <f t="shared" si="5"/>
        <v>40</v>
      </c>
      <c r="L18" s="8">
        <v>2</v>
      </c>
      <c r="M18" s="4">
        <v>0</v>
      </c>
      <c r="N18" s="24">
        <f t="shared" si="6"/>
        <v>0</v>
      </c>
      <c r="O18" s="8">
        <v>5</v>
      </c>
      <c r="P18" s="4">
        <v>0</v>
      </c>
      <c r="Q18" s="24">
        <f t="shared" si="7"/>
        <v>0</v>
      </c>
      <c r="R18" s="8">
        <v>8</v>
      </c>
      <c r="S18" s="4">
        <v>2</v>
      </c>
      <c r="T18" s="10">
        <f t="shared" si="8"/>
        <v>25</v>
      </c>
      <c r="U18" s="8">
        <v>13</v>
      </c>
      <c r="V18" s="4">
        <v>2</v>
      </c>
      <c r="W18" s="9">
        <f t="shared" si="9"/>
        <v>15.384615384615385</v>
      </c>
      <c r="X18" s="16">
        <v>0</v>
      </c>
      <c r="Y18" s="5">
        <v>0</v>
      </c>
      <c r="Z18" s="18">
        <v>0</v>
      </c>
      <c r="AA18" s="8">
        <v>9</v>
      </c>
      <c r="AB18" s="4">
        <v>3</v>
      </c>
      <c r="AC18" s="9">
        <f t="shared" si="10"/>
        <v>33.333333333333329</v>
      </c>
      <c r="AD18" s="8">
        <v>8</v>
      </c>
      <c r="AE18" s="4">
        <v>3</v>
      </c>
      <c r="AF18" s="19">
        <f t="shared" si="11"/>
        <v>37.5</v>
      </c>
      <c r="AG18" s="8">
        <v>9</v>
      </c>
      <c r="AH18" s="4">
        <v>4</v>
      </c>
      <c r="AI18" s="19">
        <f t="shared" si="12"/>
        <v>44.444444444444443</v>
      </c>
      <c r="AJ18" s="8">
        <f t="shared" si="1"/>
        <v>86</v>
      </c>
      <c r="AK18" s="4">
        <f t="shared" si="2"/>
        <v>21</v>
      </c>
      <c r="AL18" s="21">
        <f t="shared" si="3"/>
        <v>24.418604651162788</v>
      </c>
    </row>
    <row r="19" spans="1:38" ht="13.8">
      <c r="A19" s="8">
        <v>16</v>
      </c>
      <c r="B19" s="19" t="s">
        <v>32</v>
      </c>
      <c r="C19" s="8">
        <v>7</v>
      </c>
      <c r="D19" s="4">
        <v>2</v>
      </c>
      <c r="E19" s="9">
        <f t="shared" si="0"/>
        <v>28.571428571428569</v>
      </c>
      <c r="F19" s="8">
        <v>5</v>
      </c>
      <c r="G19" s="4">
        <v>0</v>
      </c>
      <c r="H19" s="15">
        <f t="shared" si="4"/>
        <v>0</v>
      </c>
      <c r="I19" s="8">
        <v>7</v>
      </c>
      <c r="J19" s="4">
        <v>0</v>
      </c>
      <c r="K19" s="15">
        <f t="shared" si="5"/>
        <v>0</v>
      </c>
      <c r="L19" s="16">
        <v>0</v>
      </c>
      <c r="M19" s="5">
        <v>0</v>
      </c>
      <c r="N19" s="18">
        <v>0</v>
      </c>
      <c r="O19" s="8">
        <v>4</v>
      </c>
      <c r="P19" s="4">
        <v>0</v>
      </c>
      <c r="Q19" s="24">
        <f t="shared" si="7"/>
        <v>0</v>
      </c>
      <c r="R19" s="8">
        <v>8</v>
      </c>
      <c r="S19" s="4">
        <v>0</v>
      </c>
      <c r="T19" s="15">
        <f t="shared" si="8"/>
        <v>0</v>
      </c>
      <c r="U19" s="8">
        <v>4</v>
      </c>
      <c r="V19" s="4">
        <v>1</v>
      </c>
      <c r="W19" s="10">
        <f t="shared" si="9"/>
        <v>25</v>
      </c>
      <c r="X19" s="16">
        <v>0</v>
      </c>
      <c r="Y19" s="5">
        <v>0</v>
      </c>
      <c r="Z19" s="18">
        <v>0</v>
      </c>
      <c r="AA19" s="8">
        <v>2</v>
      </c>
      <c r="AB19" s="4">
        <v>0</v>
      </c>
      <c r="AC19" s="15">
        <f t="shared" si="10"/>
        <v>0</v>
      </c>
      <c r="AD19" s="8">
        <v>2</v>
      </c>
      <c r="AE19" s="4">
        <v>0</v>
      </c>
      <c r="AF19" s="24">
        <f t="shared" si="11"/>
        <v>0</v>
      </c>
      <c r="AG19" s="8">
        <v>1</v>
      </c>
      <c r="AH19" s="4">
        <v>0</v>
      </c>
      <c r="AI19" s="24">
        <f t="shared" si="12"/>
        <v>0</v>
      </c>
      <c r="AJ19" s="8">
        <f t="shared" si="1"/>
        <v>40</v>
      </c>
      <c r="AK19" s="4">
        <f t="shared" si="2"/>
        <v>3</v>
      </c>
      <c r="AL19" s="21">
        <f t="shared" si="3"/>
        <v>7.5</v>
      </c>
    </row>
    <row r="20" spans="1:38" ht="13.8">
      <c r="A20" s="8">
        <v>17</v>
      </c>
      <c r="B20" s="19" t="s">
        <v>37</v>
      </c>
      <c r="C20" s="8">
        <v>9</v>
      </c>
      <c r="D20" s="4">
        <v>7</v>
      </c>
      <c r="E20" s="9">
        <f t="shared" si="0"/>
        <v>77.777777777777786</v>
      </c>
      <c r="F20" s="8">
        <v>10</v>
      </c>
      <c r="G20" s="4">
        <v>4</v>
      </c>
      <c r="H20" s="10">
        <f t="shared" si="4"/>
        <v>40</v>
      </c>
      <c r="I20" s="8">
        <v>2</v>
      </c>
      <c r="J20" s="4">
        <v>0</v>
      </c>
      <c r="K20" s="15">
        <f t="shared" si="5"/>
        <v>0</v>
      </c>
      <c r="L20" s="8">
        <v>1</v>
      </c>
      <c r="M20" s="4">
        <v>0</v>
      </c>
      <c r="N20" s="24">
        <f t="shared" si="6"/>
        <v>0</v>
      </c>
      <c r="O20" s="8">
        <v>6</v>
      </c>
      <c r="P20" s="4">
        <v>0</v>
      </c>
      <c r="Q20" s="24">
        <f t="shared" si="7"/>
        <v>0</v>
      </c>
      <c r="R20" s="8">
        <v>8</v>
      </c>
      <c r="S20" s="4">
        <v>5</v>
      </c>
      <c r="T20" s="9">
        <f t="shared" si="8"/>
        <v>62.5</v>
      </c>
      <c r="U20" s="8">
        <v>11</v>
      </c>
      <c r="V20" s="4">
        <v>1</v>
      </c>
      <c r="W20" s="9">
        <f t="shared" si="9"/>
        <v>9.0909090909090917</v>
      </c>
      <c r="X20" s="16">
        <v>0</v>
      </c>
      <c r="Y20" s="5">
        <v>0</v>
      </c>
      <c r="Z20" s="18">
        <v>0</v>
      </c>
      <c r="AA20" s="8">
        <v>5</v>
      </c>
      <c r="AB20" s="4">
        <v>0</v>
      </c>
      <c r="AC20" s="15">
        <f t="shared" si="10"/>
        <v>0</v>
      </c>
      <c r="AD20" s="8">
        <v>10</v>
      </c>
      <c r="AE20" s="4">
        <v>1</v>
      </c>
      <c r="AF20" s="19">
        <f t="shared" si="11"/>
        <v>10</v>
      </c>
      <c r="AG20" s="8">
        <v>5</v>
      </c>
      <c r="AH20" s="4">
        <v>0</v>
      </c>
      <c r="AI20" s="24">
        <f t="shared" si="12"/>
        <v>0</v>
      </c>
      <c r="AJ20" s="8">
        <f t="shared" si="1"/>
        <v>67</v>
      </c>
      <c r="AK20" s="4">
        <f t="shared" si="2"/>
        <v>18</v>
      </c>
      <c r="AL20" s="21">
        <f t="shared" si="3"/>
        <v>26.865671641791046</v>
      </c>
    </row>
    <row r="21" spans="1:38" ht="13.8">
      <c r="A21" s="8">
        <v>18</v>
      </c>
      <c r="B21" s="19" t="s">
        <v>33</v>
      </c>
      <c r="C21" s="8">
        <v>6</v>
      </c>
      <c r="D21" s="4">
        <v>3</v>
      </c>
      <c r="E21" s="10">
        <f t="shared" si="0"/>
        <v>50</v>
      </c>
      <c r="F21" s="16">
        <v>0</v>
      </c>
      <c r="G21" s="5">
        <v>0</v>
      </c>
      <c r="H21" s="17">
        <v>0</v>
      </c>
      <c r="I21" s="8">
        <v>3</v>
      </c>
      <c r="J21" s="4">
        <v>0</v>
      </c>
      <c r="K21" s="15">
        <f t="shared" si="5"/>
        <v>0</v>
      </c>
      <c r="L21" s="25">
        <v>0</v>
      </c>
      <c r="M21" s="26">
        <v>0</v>
      </c>
      <c r="N21" s="27">
        <v>0</v>
      </c>
      <c r="O21" s="8">
        <v>1</v>
      </c>
      <c r="P21" s="4">
        <v>0</v>
      </c>
      <c r="Q21" s="24">
        <f t="shared" si="7"/>
        <v>0</v>
      </c>
      <c r="R21" s="8">
        <v>4</v>
      </c>
      <c r="S21" s="4">
        <v>1</v>
      </c>
      <c r="T21" s="10">
        <f t="shared" si="8"/>
        <v>25</v>
      </c>
      <c r="U21" s="8">
        <v>4</v>
      </c>
      <c r="V21" s="4">
        <v>1</v>
      </c>
      <c r="W21" s="10">
        <f t="shared" si="9"/>
        <v>25</v>
      </c>
      <c r="X21" s="16">
        <v>0</v>
      </c>
      <c r="Y21" s="5">
        <v>0</v>
      </c>
      <c r="Z21" s="18">
        <v>0</v>
      </c>
      <c r="AA21" s="8">
        <v>4</v>
      </c>
      <c r="AB21" s="4">
        <v>0</v>
      </c>
      <c r="AC21" s="15">
        <f t="shared" si="10"/>
        <v>0</v>
      </c>
      <c r="AD21" s="8">
        <v>1</v>
      </c>
      <c r="AE21" s="4">
        <v>0</v>
      </c>
      <c r="AF21" s="24">
        <f t="shared" si="11"/>
        <v>0</v>
      </c>
      <c r="AG21" s="8">
        <v>1</v>
      </c>
      <c r="AH21" s="4">
        <v>0</v>
      </c>
      <c r="AI21" s="24">
        <f t="shared" si="12"/>
        <v>0</v>
      </c>
      <c r="AJ21" s="8">
        <f t="shared" si="1"/>
        <v>24</v>
      </c>
      <c r="AK21" s="4">
        <f t="shared" si="2"/>
        <v>5</v>
      </c>
      <c r="AL21" s="21">
        <f t="shared" si="3"/>
        <v>20.833333333333336</v>
      </c>
    </row>
    <row r="22" spans="1:38" ht="13.8">
      <c r="A22" s="8">
        <v>19</v>
      </c>
      <c r="B22" s="19" t="s">
        <v>34</v>
      </c>
      <c r="C22" s="8">
        <v>6</v>
      </c>
      <c r="D22" s="4">
        <v>2</v>
      </c>
      <c r="E22" s="9">
        <f t="shared" si="0"/>
        <v>33.333333333333329</v>
      </c>
      <c r="F22" s="8">
        <v>6</v>
      </c>
      <c r="G22" s="4">
        <v>1</v>
      </c>
      <c r="H22" s="9">
        <f t="shared" si="4"/>
        <v>16.666666666666664</v>
      </c>
      <c r="I22" s="8">
        <v>7</v>
      </c>
      <c r="J22" s="4">
        <v>0</v>
      </c>
      <c r="K22" s="15">
        <f t="shared" si="5"/>
        <v>0</v>
      </c>
      <c r="L22" s="25">
        <v>0</v>
      </c>
      <c r="M22" s="26">
        <v>0</v>
      </c>
      <c r="N22" s="27">
        <v>0</v>
      </c>
      <c r="O22" s="16">
        <v>0</v>
      </c>
      <c r="P22" s="5">
        <v>0</v>
      </c>
      <c r="Q22" s="18">
        <v>0</v>
      </c>
      <c r="R22" s="8">
        <v>5</v>
      </c>
      <c r="S22" s="4">
        <v>3</v>
      </c>
      <c r="T22" s="10">
        <f t="shared" si="8"/>
        <v>60</v>
      </c>
      <c r="U22" s="8">
        <v>3</v>
      </c>
      <c r="V22" s="4">
        <v>2</v>
      </c>
      <c r="W22" s="9">
        <f t="shared" si="9"/>
        <v>66.666666666666657</v>
      </c>
      <c r="X22" s="16">
        <v>0</v>
      </c>
      <c r="Y22" s="5">
        <v>0</v>
      </c>
      <c r="Z22" s="18">
        <v>0</v>
      </c>
      <c r="AA22" s="8">
        <v>4</v>
      </c>
      <c r="AB22" s="4">
        <v>1</v>
      </c>
      <c r="AC22" s="10">
        <f t="shared" si="10"/>
        <v>25</v>
      </c>
      <c r="AD22" s="8">
        <v>2</v>
      </c>
      <c r="AE22" s="4">
        <v>0</v>
      </c>
      <c r="AF22" s="24">
        <f t="shared" si="11"/>
        <v>0</v>
      </c>
      <c r="AG22" s="16">
        <v>0</v>
      </c>
      <c r="AH22" s="5">
        <v>0</v>
      </c>
      <c r="AI22" s="18">
        <v>0</v>
      </c>
      <c r="AJ22" s="8">
        <f t="shared" si="1"/>
        <v>33</v>
      </c>
      <c r="AK22" s="4">
        <f t="shared" si="2"/>
        <v>9</v>
      </c>
      <c r="AL22" s="21">
        <f t="shared" si="3"/>
        <v>27.27272727272727</v>
      </c>
    </row>
    <row r="23" spans="1:38" ht="13.8">
      <c r="A23" s="8">
        <v>20</v>
      </c>
      <c r="B23" s="19" t="s">
        <v>35</v>
      </c>
      <c r="C23" s="8">
        <v>9</v>
      </c>
      <c r="D23" s="4">
        <v>3</v>
      </c>
      <c r="E23" s="9">
        <f t="shared" si="0"/>
        <v>33.333333333333329</v>
      </c>
      <c r="F23" s="8">
        <v>1</v>
      </c>
      <c r="G23" s="4">
        <v>0</v>
      </c>
      <c r="H23" s="15">
        <f t="shared" si="4"/>
        <v>0</v>
      </c>
      <c r="I23" s="16">
        <v>0</v>
      </c>
      <c r="J23" s="5">
        <v>0</v>
      </c>
      <c r="K23" s="17">
        <v>0</v>
      </c>
      <c r="L23" s="25">
        <v>0</v>
      </c>
      <c r="M23" s="26">
        <v>0</v>
      </c>
      <c r="N23" s="27">
        <v>0</v>
      </c>
      <c r="O23" s="16">
        <v>0</v>
      </c>
      <c r="P23" s="5">
        <v>0</v>
      </c>
      <c r="Q23" s="18">
        <v>0</v>
      </c>
      <c r="R23" s="8">
        <v>2</v>
      </c>
      <c r="S23" s="4">
        <v>1</v>
      </c>
      <c r="T23" s="10">
        <f t="shared" si="8"/>
        <v>50</v>
      </c>
      <c r="U23" s="16">
        <v>0</v>
      </c>
      <c r="V23" s="5">
        <v>0</v>
      </c>
      <c r="W23" s="17">
        <v>0</v>
      </c>
      <c r="X23" s="16">
        <v>0</v>
      </c>
      <c r="Y23" s="5">
        <v>0</v>
      </c>
      <c r="Z23" s="18">
        <v>0</v>
      </c>
      <c r="AA23" s="16">
        <v>0</v>
      </c>
      <c r="AB23" s="5">
        <v>0</v>
      </c>
      <c r="AC23" s="17">
        <v>0</v>
      </c>
      <c r="AD23" s="16">
        <v>0</v>
      </c>
      <c r="AE23" s="5">
        <v>0</v>
      </c>
      <c r="AF23" s="18">
        <v>0</v>
      </c>
      <c r="AG23" s="16">
        <v>0</v>
      </c>
      <c r="AH23" s="5">
        <v>0</v>
      </c>
      <c r="AI23" s="18">
        <v>0</v>
      </c>
      <c r="AJ23" s="8">
        <f t="shared" si="1"/>
        <v>12</v>
      </c>
      <c r="AK23" s="4">
        <f t="shared" si="2"/>
        <v>4</v>
      </c>
      <c r="AL23" s="21">
        <f t="shared" si="3"/>
        <v>33.333333333333329</v>
      </c>
    </row>
    <row r="24" spans="1:38" s="3" customFormat="1" ht="14.4" thickBot="1">
      <c r="A24" s="22"/>
      <c r="B24" s="23" t="s">
        <v>36</v>
      </c>
      <c r="C24" s="12">
        <f>SUM(C4:C23)</f>
        <v>186</v>
      </c>
      <c r="D24" s="13">
        <f t="shared" ref="D24:AH24" si="14">SUM(D4:D23)</f>
        <v>61</v>
      </c>
      <c r="E24" s="14">
        <f t="shared" si="0"/>
        <v>32.795698924731184</v>
      </c>
      <c r="F24" s="12">
        <f t="shared" si="14"/>
        <v>131</v>
      </c>
      <c r="G24" s="13">
        <f t="shared" si="14"/>
        <v>38</v>
      </c>
      <c r="H24" s="14">
        <f t="shared" si="4"/>
        <v>29.007633587786259</v>
      </c>
      <c r="I24" s="12">
        <f t="shared" si="14"/>
        <v>107</v>
      </c>
      <c r="J24" s="13">
        <f t="shared" si="14"/>
        <v>22</v>
      </c>
      <c r="K24" s="14">
        <f t="shared" si="5"/>
        <v>20.5607476635514</v>
      </c>
      <c r="L24" s="12">
        <f t="shared" si="14"/>
        <v>22</v>
      </c>
      <c r="M24" s="13">
        <f t="shared" si="14"/>
        <v>2</v>
      </c>
      <c r="N24" s="14">
        <f t="shared" si="6"/>
        <v>9.0909090909090917</v>
      </c>
      <c r="O24" s="12">
        <f t="shared" si="14"/>
        <v>51</v>
      </c>
      <c r="P24" s="13">
        <f t="shared" si="14"/>
        <v>2</v>
      </c>
      <c r="Q24" s="14">
        <f t="shared" si="7"/>
        <v>3.9215686274509802</v>
      </c>
      <c r="R24" s="12">
        <f t="shared" si="14"/>
        <v>148</v>
      </c>
      <c r="S24" s="13">
        <f t="shared" si="14"/>
        <v>54</v>
      </c>
      <c r="T24" s="14">
        <f t="shared" si="8"/>
        <v>36.486486486486484</v>
      </c>
      <c r="U24" s="12">
        <f t="shared" si="14"/>
        <v>116</v>
      </c>
      <c r="V24" s="13">
        <f t="shared" si="14"/>
        <v>27</v>
      </c>
      <c r="W24" s="14">
        <f t="shared" si="9"/>
        <v>23.275862068965516</v>
      </c>
      <c r="X24" s="12">
        <f t="shared" si="14"/>
        <v>13</v>
      </c>
      <c r="Y24" s="13">
        <f t="shared" si="14"/>
        <v>0</v>
      </c>
      <c r="Z24" s="20">
        <f t="shared" si="13"/>
        <v>0</v>
      </c>
      <c r="AA24" s="12">
        <f t="shared" si="14"/>
        <v>107</v>
      </c>
      <c r="AB24" s="13">
        <f t="shared" si="14"/>
        <v>31</v>
      </c>
      <c r="AC24" s="14">
        <f t="shared" si="10"/>
        <v>28.971962616822427</v>
      </c>
      <c r="AD24" s="12">
        <f t="shared" si="14"/>
        <v>80</v>
      </c>
      <c r="AE24" s="13">
        <f t="shared" si="14"/>
        <v>19</v>
      </c>
      <c r="AF24" s="14">
        <f>AE24/AD24*100</f>
        <v>23.75</v>
      </c>
      <c r="AG24" s="12">
        <f t="shared" si="14"/>
        <v>66</v>
      </c>
      <c r="AH24" s="13">
        <f t="shared" si="14"/>
        <v>7</v>
      </c>
      <c r="AI24" s="20">
        <f t="shared" si="12"/>
        <v>10.606060606060606</v>
      </c>
      <c r="AJ24" s="12">
        <f t="shared" si="1"/>
        <v>1027</v>
      </c>
      <c r="AK24" s="13">
        <f t="shared" si="2"/>
        <v>263</v>
      </c>
      <c r="AL24" s="14">
        <f t="shared" si="3"/>
        <v>25.608568646543329</v>
      </c>
    </row>
    <row r="25" spans="1:38" ht="5.4" customHeight="1"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:38" ht="19.2" customHeight="1">
      <c r="A26" s="59" t="s">
        <v>39</v>
      </c>
      <c r="B26" s="59"/>
      <c r="C26" s="59"/>
      <c r="D26" s="59"/>
      <c r="E26" s="59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</row>
    <row r="27" spans="1:38" ht="18.600000000000001" customHeight="1">
      <c r="A27" s="60" t="s">
        <v>40</v>
      </c>
      <c r="B27" s="60"/>
      <c r="C27" s="60"/>
      <c r="D27" s="60"/>
      <c r="E27" s="60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</sheetData>
  <mergeCells count="18">
    <mergeCell ref="A26:E26"/>
    <mergeCell ref="A27:E27"/>
    <mergeCell ref="F25:AL27"/>
    <mergeCell ref="AJ2:AL2"/>
    <mergeCell ref="AG2:AI2"/>
    <mergeCell ref="AD2:AF2"/>
    <mergeCell ref="AA2:AC2"/>
    <mergeCell ref="A1:AL1"/>
    <mergeCell ref="X2:Z2"/>
    <mergeCell ref="U2:W2"/>
    <mergeCell ref="R2:T2"/>
    <mergeCell ref="O2:Q2"/>
    <mergeCell ref="A2:A3"/>
    <mergeCell ref="B2:B3"/>
    <mergeCell ref="C2:E2"/>
    <mergeCell ref="L2:N2"/>
    <mergeCell ref="I2:K2"/>
    <mergeCell ref="F2:H2"/>
  </mergeCells>
  <pageMargins left="0.24" right="0.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4"/>
  <sheetViews>
    <sheetView tabSelected="1" workbookViewId="0">
      <selection activeCell="N26" sqref="N26"/>
    </sheetView>
  </sheetViews>
  <sheetFormatPr defaultRowHeight="13.8"/>
  <cols>
    <col min="1" max="1" width="1.703125" style="1" customWidth="1"/>
    <col min="2" max="2" width="2.52734375" style="1" bestFit="1" customWidth="1"/>
    <col min="3" max="3" width="5.17578125" style="1" bestFit="1" customWidth="1"/>
    <col min="4" max="4" width="2.1171875" style="1" bestFit="1" customWidth="1"/>
    <col min="5" max="5" width="2.5859375" style="1" customWidth="1"/>
    <col min="6" max="6" width="2.87890625" style="1" bestFit="1" customWidth="1"/>
    <col min="7" max="7" width="2.1171875" style="1" bestFit="1" customWidth="1"/>
    <col min="8" max="8" width="2.52734375" style="1" customWidth="1"/>
    <col min="9" max="9" width="2.87890625" style="1" bestFit="1" customWidth="1"/>
    <col min="10" max="10" width="2.1171875" style="1" bestFit="1" customWidth="1"/>
    <col min="11" max="11" width="2.5859375" style="1" customWidth="1"/>
    <col min="12" max="12" width="2.87890625" style="1" bestFit="1" customWidth="1"/>
    <col min="13" max="13" width="2.41015625" style="1" customWidth="1"/>
    <col min="14" max="14" width="2.5859375" style="1" customWidth="1"/>
    <col min="15" max="15" width="2.3515625" style="1" bestFit="1" customWidth="1"/>
    <col min="16" max="16" width="2.17578125" style="1" customWidth="1"/>
    <col min="17" max="17" width="2.3515625" style="1" customWidth="1"/>
    <col min="18" max="18" width="2.87890625" style="1" bestFit="1" customWidth="1"/>
    <col min="19" max="19" width="2" style="1" customWidth="1"/>
    <col min="20" max="20" width="2.703125" style="1" customWidth="1"/>
    <col min="21" max="21" width="2.87890625" style="1" bestFit="1" customWidth="1"/>
    <col min="22" max="22" width="2.1171875" style="1" customWidth="1"/>
    <col min="23" max="23" width="2.46875" style="1" customWidth="1"/>
    <col min="24" max="24" width="2.87890625" style="1" bestFit="1" customWidth="1"/>
    <col min="25" max="25" width="2.05859375" style="1" customWidth="1"/>
    <col min="26" max="26" width="2.64453125" style="1" customWidth="1"/>
    <col min="27" max="27" width="2.3515625" style="1" bestFit="1" customWidth="1"/>
    <col min="28" max="28" width="2.3515625" style="1" customWidth="1"/>
    <col min="29" max="29" width="2.29296875" style="1" customWidth="1"/>
    <col min="30" max="30" width="2.87890625" style="1" bestFit="1" customWidth="1"/>
    <col min="31" max="31" width="1.9375" style="1" customWidth="1"/>
    <col min="32" max="32" width="2.52734375" style="1" customWidth="1"/>
    <col min="33" max="33" width="2.87890625" style="1" bestFit="1" customWidth="1"/>
    <col min="34" max="34" width="2.17578125" style="1" customWidth="1"/>
    <col min="35" max="35" width="2.29296875" style="1" customWidth="1"/>
    <col min="36" max="36" width="2.52734375" style="1" bestFit="1" customWidth="1"/>
    <col min="37" max="37" width="2.64453125" style="1" bestFit="1" customWidth="1"/>
    <col min="38" max="38" width="2.703125" style="1" customWidth="1"/>
    <col min="39" max="39" width="2.87890625" style="1" bestFit="1" customWidth="1"/>
    <col min="40" max="16384" width="8.9375" style="1"/>
  </cols>
  <sheetData>
    <row r="1" spans="2:39" ht="31.8" customHeight="1" thickBot="1">
      <c r="B1" s="52" t="s">
        <v>44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2:39">
      <c r="B2" s="54" t="s">
        <v>0</v>
      </c>
      <c r="C2" s="56" t="s">
        <v>1</v>
      </c>
      <c r="D2" s="54" t="s">
        <v>41</v>
      </c>
      <c r="E2" s="55"/>
      <c r="F2" s="67"/>
      <c r="G2" s="54" t="s">
        <v>3</v>
      </c>
      <c r="H2" s="55"/>
      <c r="I2" s="67"/>
      <c r="J2" s="54" t="s">
        <v>4</v>
      </c>
      <c r="K2" s="55"/>
      <c r="L2" s="56"/>
      <c r="M2" s="54" t="s">
        <v>5</v>
      </c>
      <c r="N2" s="55"/>
      <c r="O2" s="56"/>
      <c r="P2" s="54" t="s">
        <v>6</v>
      </c>
      <c r="Q2" s="55"/>
      <c r="R2" s="56"/>
      <c r="S2" s="54" t="s">
        <v>7</v>
      </c>
      <c r="T2" s="55"/>
      <c r="U2" s="56"/>
      <c r="V2" s="54" t="s">
        <v>8</v>
      </c>
      <c r="W2" s="55"/>
      <c r="X2" s="56"/>
      <c r="Y2" s="54" t="s">
        <v>9</v>
      </c>
      <c r="Z2" s="55"/>
      <c r="AA2" s="56"/>
      <c r="AB2" s="54" t="s">
        <v>10</v>
      </c>
      <c r="AC2" s="55"/>
      <c r="AD2" s="56"/>
      <c r="AE2" s="54" t="s">
        <v>11</v>
      </c>
      <c r="AF2" s="55"/>
      <c r="AG2" s="56"/>
      <c r="AH2" s="54" t="s">
        <v>12</v>
      </c>
      <c r="AI2" s="55"/>
      <c r="AJ2" s="56"/>
      <c r="AK2" s="63" t="s">
        <v>13</v>
      </c>
      <c r="AL2" s="64"/>
      <c r="AM2" s="65"/>
    </row>
    <row r="3" spans="2:39" ht="31.8">
      <c r="B3" s="57"/>
      <c r="C3" s="58"/>
      <c r="D3" s="32" t="s">
        <v>14</v>
      </c>
      <c r="E3" s="46" t="s">
        <v>42</v>
      </c>
      <c r="F3" s="47" t="s">
        <v>43</v>
      </c>
      <c r="G3" s="32" t="s">
        <v>14</v>
      </c>
      <c r="H3" s="46" t="s">
        <v>42</v>
      </c>
      <c r="I3" s="47" t="s">
        <v>43</v>
      </c>
      <c r="J3" s="32" t="s">
        <v>14</v>
      </c>
      <c r="K3" s="46" t="s">
        <v>42</v>
      </c>
      <c r="L3" s="33" t="s">
        <v>43</v>
      </c>
      <c r="M3" s="32" t="s">
        <v>14</v>
      </c>
      <c r="N3" s="46" t="s">
        <v>42</v>
      </c>
      <c r="O3" s="33" t="s">
        <v>43</v>
      </c>
      <c r="P3" s="32" t="s">
        <v>14</v>
      </c>
      <c r="Q3" s="46" t="s">
        <v>42</v>
      </c>
      <c r="R3" s="33" t="s">
        <v>43</v>
      </c>
      <c r="S3" s="32" t="s">
        <v>14</v>
      </c>
      <c r="T3" s="46" t="s">
        <v>42</v>
      </c>
      <c r="U3" s="33" t="s">
        <v>43</v>
      </c>
      <c r="V3" s="32" t="s">
        <v>14</v>
      </c>
      <c r="W3" s="46" t="s">
        <v>42</v>
      </c>
      <c r="X3" s="33" t="s">
        <v>43</v>
      </c>
      <c r="Y3" s="32" t="s">
        <v>14</v>
      </c>
      <c r="Z3" s="46" t="s">
        <v>42</v>
      </c>
      <c r="AA3" s="33" t="s">
        <v>43</v>
      </c>
      <c r="AB3" s="32" t="s">
        <v>14</v>
      </c>
      <c r="AC3" s="46" t="s">
        <v>42</v>
      </c>
      <c r="AD3" s="33" t="s">
        <v>43</v>
      </c>
      <c r="AE3" s="32" t="s">
        <v>14</v>
      </c>
      <c r="AF3" s="46" t="s">
        <v>42</v>
      </c>
      <c r="AG3" s="33" t="s">
        <v>43</v>
      </c>
      <c r="AH3" s="32" t="s">
        <v>14</v>
      </c>
      <c r="AI3" s="46" t="s">
        <v>42</v>
      </c>
      <c r="AJ3" s="33" t="s">
        <v>43</v>
      </c>
      <c r="AK3" s="32" t="s">
        <v>14</v>
      </c>
      <c r="AL3" s="46" t="s">
        <v>42</v>
      </c>
      <c r="AM3" s="33" t="s">
        <v>43</v>
      </c>
    </row>
    <row r="4" spans="2:39">
      <c r="B4" s="68">
        <v>1</v>
      </c>
      <c r="C4" s="19" t="s">
        <v>17</v>
      </c>
      <c r="D4" s="34">
        <v>19</v>
      </c>
      <c r="E4" s="35">
        <v>2</v>
      </c>
      <c r="F4" s="48">
        <f>E4/D4*100</f>
        <v>10.526315789473683</v>
      </c>
      <c r="G4" s="34">
        <v>7</v>
      </c>
      <c r="H4" s="35">
        <v>1</v>
      </c>
      <c r="I4" s="49">
        <f>H4/G4*100</f>
        <v>14.285714285714285</v>
      </c>
      <c r="J4" s="34">
        <v>6</v>
      </c>
      <c r="K4" s="35">
        <v>1</v>
      </c>
      <c r="L4" s="36">
        <f>K4/J4*100</f>
        <v>16.666666666666664</v>
      </c>
      <c r="M4" s="34">
        <v>0</v>
      </c>
      <c r="N4" s="35">
        <v>0</v>
      </c>
      <c r="O4" s="38">
        <v>0</v>
      </c>
      <c r="P4" s="34">
        <v>4</v>
      </c>
      <c r="Q4" s="35">
        <v>3</v>
      </c>
      <c r="R4" s="38">
        <f>Q4/P4*100</f>
        <v>75</v>
      </c>
      <c r="S4" s="34">
        <v>11</v>
      </c>
      <c r="T4" s="35">
        <v>2</v>
      </c>
      <c r="U4" s="36">
        <f>T4/S4*100</f>
        <v>18.181818181818183</v>
      </c>
      <c r="V4" s="34">
        <v>6</v>
      </c>
      <c r="W4" s="35">
        <v>0</v>
      </c>
      <c r="X4" s="37">
        <v>0</v>
      </c>
      <c r="Y4" s="34">
        <v>0</v>
      </c>
      <c r="Z4" s="35">
        <v>0</v>
      </c>
      <c r="AA4" s="38">
        <v>0</v>
      </c>
      <c r="AB4" s="34">
        <v>9</v>
      </c>
      <c r="AC4" s="35">
        <v>2</v>
      </c>
      <c r="AD4" s="36">
        <f>AC4/AB4*100</f>
        <v>22.222222222222221</v>
      </c>
      <c r="AE4" s="34">
        <v>5</v>
      </c>
      <c r="AF4" s="35">
        <v>3</v>
      </c>
      <c r="AG4" s="38">
        <f>AF4/AE4*100</f>
        <v>60</v>
      </c>
      <c r="AH4" s="34">
        <v>5</v>
      </c>
      <c r="AI4" s="35">
        <v>0</v>
      </c>
      <c r="AJ4" s="38">
        <f>AI4/AH4*100</f>
        <v>0</v>
      </c>
      <c r="AK4" s="34">
        <f t="shared" ref="AK4:AK22" si="0">SUM(D4+G4+J4+M4+P4+S4+V4+Y4+AB4+AE4+AH4)</f>
        <v>72</v>
      </c>
      <c r="AL4" s="35">
        <f>E4+H4+K4+N4+Q4+T4+W4+Z4+AC4+AF4+AI4</f>
        <v>14</v>
      </c>
      <c r="AM4" s="39">
        <f>AL4/AK4*100</f>
        <v>19.444444444444446</v>
      </c>
    </row>
    <row r="5" spans="2:39">
      <c r="B5" s="68">
        <v>2</v>
      </c>
      <c r="C5" s="19" t="s">
        <v>18</v>
      </c>
      <c r="D5" s="34">
        <v>4</v>
      </c>
      <c r="E5" s="35">
        <v>3</v>
      </c>
      <c r="F5" s="49">
        <f t="shared" ref="F5:F23" si="1">E5/D5*100</f>
        <v>75</v>
      </c>
      <c r="G5" s="34">
        <v>0</v>
      </c>
      <c r="H5" s="35">
        <v>0</v>
      </c>
      <c r="I5" s="49">
        <v>0</v>
      </c>
      <c r="J5" s="34">
        <v>0</v>
      </c>
      <c r="K5" s="35">
        <v>0</v>
      </c>
      <c r="L5" s="37">
        <v>0</v>
      </c>
      <c r="M5" s="34">
        <v>0</v>
      </c>
      <c r="N5" s="35">
        <v>0</v>
      </c>
      <c r="O5" s="38">
        <v>0</v>
      </c>
      <c r="P5" s="34">
        <v>0</v>
      </c>
      <c r="Q5" s="35">
        <v>0</v>
      </c>
      <c r="R5" s="38">
        <v>0</v>
      </c>
      <c r="S5" s="34">
        <v>0</v>
      </c>
      <c r="T5" s="35">
        <v>0</v>
      </c>
      <c r="U5" s="37">
        <v>0</v>
      </c>
      <c r="V5" s="34">
        <v>0</v>
      </c>
      <c r="W5" s="35">
        <v>0</v>
      </c>
      <c r="X5" s="37">
        <v>0</v>
      </c>
      <c r="Y5" s="34">
        <v>0</v>
      </c>
      <c r="Z5" s="35">
        <v>0</v>
      </c>
      <c r="AA5" s="38">
        <v>0</v>
      </c>
      <c r="AB5" s="34">
        <v>0</v>
      </c>
      <c r="AC5" s="35">
        <v>0</v>
      </c>
      <c r="AD5" s="37">
        <v>0</v>
      </c>
      <c r="AE5" s="34">
        <v>0</v>
      </c>
      <c r="AF5" s="35">
        <v>0</v>
      </c>
      <c r="AG5" s="38">
        <v>0</v>
      </c>
      <c r="AH5" s="34">
        <v>0</v>
      </c>
      <c r="AI5" s="35">
        <v>0</v>
      </c>
      <c r="AJ5" s="38">
        <v>0</v>
      </c>
      <c r="AK5" s="34">
        <f t="shared" si="0"/>
        <v>4</v>
      </c>
      <c r="AL5" s="35">
        <f t="shared" ref="AL5:AL23" si="2">E5+H5+K5+N5+Q5+T5+W5+Z5+AC5+AF5+AI5</f>
        <v>3</v>
      </c>
      <c r="AM5" s="39">
        <f t="shared" ref="AM5:AM23" si="3">AL5/AK5*100</f>
        <v>75</v>
      </c>
    </row>
    <row r="6" spans="2:39">
      <c r="B6" s="68">
        <v>3</v>
      </c>
      <c r="C6" s="19" t="s">
        <v>19</v>
      </c>
      <c r="D6" s="34">
        <v>13</v>
      </c>
      <c r="E6" s="35">
        <v>0</v>
      </c>
      <c r="F6" s="49">
        <f t="shared" si="1"/>
        <v>0</v>
      </c>
      <c r="G6" s="34">
        <v>14</v>
      </c>
      <c r="H6" s="35">
        <v>0</v>
      </c>
      <c r="I6" s="49">
        <f t="shared" ref="I6:I22" si="4">H6/G6*100</f>
        <v>0</v>
      </c>
      <c r="J6" s="34">
        <v>14</v>
      </c>
      <c r="K6" s="35">
        <v>1</v>
      </c>
      <c r="L6" s="36">
        <f t="shared" ref="L6:L23" si="5">K6/J6*100</f>
        <v>7.1428571428571423</v>
      </c>
      <c r="M6" s="34">
        <v>5</v>
      </c>
      <c r="N6" s="35">
        <v>1</v>
      </c>
      <c r="O6" s="38">
        <f t="shared" ref="O6:O23" si="6">N6/M6*100</f>
        <v>20</v>
      </c>
      <c r="P6" s="34">
        <v>5</v>
      </c>
      <c r="Q6" s="35">
        <v>2</v>
      </c>
      <c r="R6" s="38">
        <f t="shared" ref="R6:R23" si="7">Q6/P6*100</f>
        <v>40</v>
      </c>
      <c r="S6" s="34">
        <v>13</v>
      </c>
      <c r="T6" s="35">
        <v>0</v>
      </c>
      <c r="U6" s="37">
        <f t="shared" ref="U6:U23" si="8">T6/S6*100</f>
        <v>0</v>
      </c>
      <c r="V6" s="34">
        <v>11</v>
      </c>
      <c r="W6" s="35">
        <v>0</v>
      </c>
      <c r="X6" s="37">
        <f t="shared" ref="X6:X23" si="9">W6/V6*100</f>
        <v>0</v>
      </c>
      <c r="Y6" s="34">
        <v>0</v>
      </c>
      <c r="Z6" s="35">
        <v>0</v>
      </c>
      <c r="AA6" s="38">
        <v>0</v>
      </c>
      <c r="AB6" s="34">
        <v>8</v>
      </c>
      <c r="AC6" s="35">
        <v>0</v>
      </c>
      <c r="AD6" s="37">
        <f t="shared" ref="AD6:AD23" si="10">AC6/AB6*100</f>
        <v>0</v>
      </c>
      <c r="AE6" s="34">
        <v>5</v>
      </c>
      <c r="AF6" s="35">
        <v>1</v>
      </c>
      <c r="AG6" s="38">
        <f t="shared" ref="AG6:AG23" si="11">AF6/AE6*100</f>
        <v>20</v>
      </c>
      <c r="AH6" s="34">
        <v>8</v>
      </c>
      <c r="AI6" s="35">
        <v>1</v>
      </c>
      <c r="AJ6" s="38">
        <f t="shared" ref="AJ6:AJ23" si="12">AI6/AH6*100</f>
        <v>12.5</v>
      </c>
      <c r="AK6" s="34">
        <f t="shared" si="0"/>
        <v>96</v>
      </c>
      <c r="AL6" s="35">
        <f t="shared" si="2"/>
        <v>6</v>
      </c>
      <c r="AM6" s="39">
        <f t="shared" si="3"/>
        <v>6.25</v>
      </c>
    </row>
    <row r="7" spans="2:39">
      <c r="B7" s="68">
        <v>4</v>
      </c>
      <c r="C7" s="19" t="s">
        <v>20</v>
      </c>
      <c r="D7" s="34">
        <v>8</v>
      </c>
      <c r="E7" s="35">
        <v>1</v>
      </c>
      <c r="F7" s="48">
        <f t="shared" si="1"/>
        <v>12.5</v>
      </c>
      <c r="G7" s="34">
        <v>13</v>
      </c>
      <c r="H7" s="35">
        <v>5</v>
      </c>
      <c r="I7" s="49">
        <f t="shared" si="4"/>
        <v>38.461538461538467</v>
      </c>
      <c r="J7" s="34">
        <v>4</v>
      </c>
      <c r="K7" s="35">
        <v>4</v>
      </c>
      <c r="L7" s="37">
        <f t="shared" si="5"/>
        <v>100</v>
      </c>
      <c r="M7" s="34">
        <v>3</v>
      </c>
      <c r="N7" s="35">
        <v>2</v>
      </c>
      <c r="O7" s="36">
        <f t="shared" si="6"/>
        <v>66.666666666666657</v>
      </c>
      <c r="P7" s="34">
        <v>4</v>
      </c>
      <c r="Q7" s="35">
        <v>2</v>
      </c>
      <c r="R7" s="38">
        <f t="shared" si="7"/>
        <v>50</v>
      </c>
      <c r="S7" s="34">
        <v>10</v>
      </c>
      <c r="T7" s="35">
        <v>6</v>
      </c>
      <c r="U7" s="37">
        <f t="shared" si="8"/>
        <v>60</v>
      </c>
      <c r="V7" s="34">
        <v>5</v>
      </c>
      <c r="W7" s="35">
        <v>1</v>
      </c>
      <c r="X7" s="37">
        <f t="shared" si="9"/>
        <v>20</v>
      </c>
      <c r="Y7" s="34">
        <v>2</v>
      </c>
      <c r="Z7" s="35">
        <v>2</v>
      </c>
      <c r="AA7" s="38">
        <f t="shared" ref="AA7:AA23" si="13">Z7/Y7*100</f>
        <v>100</v>
      </c>
      <c r="AB7" s="34">
        <v>9</v>
      </c>
      <c r="AC7" s="35">
        <v>4</v>
      </c>
      <c r="AD7" s="36">
        <f t="shared" si="10"/>
        <v>44.444444444444443</v>
      </c>
      <c r="AE7" s="34">
        <v>5</v>
      </c>
      <c r="AF7" s="35">
        <v>2</v>
      </c>
      <c r="AG7" s="38">
        <f t="shared" si="11"/>
        <v>40</v>
      </c>
      <c r="AH7" s="34">
        <v>3</v>
      </c>
      <c r="AI7" s="35">
        <v>1</v>
      </c>
      <c r="AJ7" s="38">
        <f t="shared" si="12"/>
        <v>33.333333333333329</v>
      </c>
      <c r="AK7" s="34">
        <f t="shared" si="0"/>
        <v>66</v>
      </c>
      <c r="AL7" s="35">
        <f t="shared" si="2"/>
        <v>30</v>
      </c>
      <c r="AM7" s="39">
        <f t="shared" si="3"/>
        <v>45.454545454545453</v>
      </c>
    </row>
    <row r="8" spans="2:39">
      <c r="B8" s="68">
        <v>5</v>
      </c>
      <c r="C8" s="19" t="s">
        <v>21</v>
      </c>
      <c r="D8" s="34">
        <v>2</v>
      </c>
      <c r="E8" s="35">
        <v>1</v>
      </c>
      <c r="F8" s="49">
        <f t="shared" si="1"/>
        <v>50</v>
      </c>
      <c r="G8" s="34">
        <v>0</v>
      </c>
      <c r="H8" s="35">
        <v>0</v>
      </c>
      <c r="I8" s="49">
        <v>0</v>
      </c>
      <c r="J8" s="34">
        <v>0</v>
      </c>
      <c r="K8" s="35">
        <v>0</v>
      </c>
      <c r="L8" s="37">
        <v>0</v>
      </c>
      <c r="M8" s="34">
        <v>0</v>
      </c>
      <c r="N8" s="35">
        <v>0</v>
      </c>
      <c r="O8" s="38">
        <v>0</v>
      </c>
      <c r="P8" s="34">
        <v>0</v>
      </c>
      <c r="Q8" s="35">
        <v>0</v>
      </c>
      <c r="R8" s="38">
        <v>0</v>
      </c>
      <c r="S8" s="34">
        <v>1</v>
      </c>
      <c r="T8" s="35">
        <v>1</v>
      </c>
      <c r="U8" s="37">
        <f t="shared" si="8"/>
        <v>100</v>
      </c>
      <c r="V8" s="34">
        <v>1</v>
      </c>
      <c r="W8" s="35">
        <v>0</v>
      </c>
      <c r="X8" s="37">
        <v>0</v>
      </c>
      <c r="Y8" s="34">
        <v>0</v>
      </c>
      <c r="Z8" s="35">
        <v>0</v>
      </c>
      <c r="AA8" s="38">
        <v>0</v>
      </c>
      <c r="AB8" s="34">
        <v>1</v>
      </c>
      <c r="AC8" s="35">
        <v>1</v>
      </c>
      <c r="AD8" s="37">
        <f t="shared" si="10"/>
        <v>100</v>
      </c>
      <c r="AE8" s="34">
        <v>0</v>
      </c>
      <c r="AF8" s="35">
        <v>0</v>
      </c>
      <c r="AG8" s="38">
        <v>0</v>
      </c>
      <c r="AH8" s="34">
        <v>0</v>
      </c>
      <c r="AI8" s="35">
        <v>0</v>
      </c>
      <c r="AJ8" s="38">
        <v>0</v>
      </c>
      <c r="AK8" s="34">
        <f t="shared" si="0"/>
        <v>5</v>
      </c>
      <c r="AL8" s="35">
        <f t="shared" si="2"/>
        <v>3</v>
      </c>
      <c r="AM8" s="39">
        <f t="shared" si="3"/>
        <v>60</v>
      </c>
    </row>
    <row r="9" spans="2:39">
      <c r="B9" s="68">
        <v>6</v>
      </c>
      <c r="C9" s="19" t="s">
        <v>22</v>
      </c>
      <c r="D9" s="34">
        <v>3</v>
      </c>
      <c r="E9" s="35">
        <v>1</v>
      </c>
      <c r="F9" s="48">
        <f t="shared" si="1"/>
        <v>33.333333333333329</v>
      </c>
      <c r="G9" s="34">
        <v>2</v>
      </c>
      <c r="H9" s="35">
        <v>2</v>
      </c>
      <c r="I9" s="49">
        <f t="shared" si="4"/>
        <v>100</v>
      </c>
      <c r="J9" s="34">
        <v>0</v>
      </c>
      <c r="K9" s="35">
        <v>0</v>
      </c>
      <c r="L9" s="37">
        <v>0</v>
      </c>
      <c r="M9" s="34">
        <v>0</v>
      </c>
      <c r="N9" s="35">
        <v>0</v>
      </c>
      <c r="O9" s="38">
        <v>0</v>
      </c>
      <c r="P9" s="34">
        <v>1</v>
      </c>
      <c r="Q9" s="35">
        <v>0</v>
      </c>
      <c r="R9" s="38">
        <f t="shared" si="7"/>
        <v>0</v>
      </c>
      <c r="S9" s="34">
        <v>4</v>
      </c>
      <c r="T9" s="35">
        <v>3</v>
      </c>
      <c r="U9" s="37">
        <f t="shared" si="8"/>
        <v>75</v>
      </c>
      <c r="V9" s="34">
        <v>1</v>
      </c>
      <c r="W9" s="35">
        <v>1</v>
      </c>
      <c r="X9" s="37">
        <f t="shared" si="9"/>
        <v>100</v>
      </c>
      <c r="Y9" s="34">
        <v>0</v>
      </c>
      <c r="Z9" s="35">
        <v>0</v>
      </c>
      <c r="AA9" s="38">
        <v>0</v>
      </c>
      <c r="AB9" s="34">
        <v>5</v>
      </c>
      <c r="AC9" s="35">
        <v>2</v>
      </c>
      <c r="AD9" s="37">
        <f t="shared" si="10"/>
        <v>40</v>
      </c>
      <c r="AE9" s="34">
        <v>1</v>
      </c>
      <c r="AF9" s="35">
        <v>0</v>
      </c>
      <c r="AG9" s="38">
        <f t="shared" si="11"/>
        <v>0</v>
      </c>
      <c r="AH9" s="34">
        <v>1</v>
      </c>
      <c r="AI9" s="35">
        <v>1</v>
      </c>
      <c r="AJ9" s="38">
        <f t="shared" si="12"/>
        <v>100</v>
      </c>
      <c r="AK9" s="34">
        <f t="shared" si="0"/>
        <v>18</v>
      </c>
      <c r="AL9" s="35">
        <f t="shared" si="2"/>
        <v>10</v>
      </c>
      <c r="AM9" s="39">
        <f t="shared" si="3"/>
        <v>55.555555555555557</v>
      </c>
    </row>
    <row r="10" spans="2:39">
      <c r="B10" s="68">
        <v>7</v>
      </c>
      <c r="C10" s="19" t="s">
        <v>23</v>
      </c>
      <c r="D10" s="34">
        <v>11</v>
      </c>
      <c r="E10" s="35">
        <v>7</v>
      </c>
      <c r="F10" s="48">
        <f t="shared" si="1"/>
        <v>63.636363636363633</v>
      </c>
      <c r="G10" s="34">
        <v>10</v>
      </c>
      <c r="H10" s="35">
        <v>6</v>
      </c>
      <c r="I10" s="49">
        <f t="shared" si="4"/>
        <v>60</v>
      </c>
      <c r="J10" s="34">
        <v>9</v>
      </c>
      <c r="K10" s="35">
        <v>7</v>
      </c>
      <c r="L10" s="36">
        <f t="shared" si="5"/>
        <v>77.777777777777786</v>
      </c>
      <c r="M10" s="34">
        <v>0</v>
      </c>
      <c r="N10" s="35">
        <v>0</v>
      </c>
      <c r="O10" s="38">
        <v>0</v>
      </c>
      <c r="P10" s="34">
        <v>1</v>
      </c>
      <c r="Q10" s="35">
        <v>1</v>
      </c>
      <c r="R10" s="38">
        <f t="shared" si="7"/>
        <v>100</v>
      </c>
      <c r="S10" s="34">
        <v>10</v>
      </c>
      <c r="T10" s="35">
        <v>5</v>
      </c>
      <c r="U10" s="37">
        <f t="shared" si="8"/>
        <v>50</v>
      </c>
      <c r="V10" s="34">
        <v>7</v>
      </c>
      <c r="W10" s="35">
        <v>4</v>
      </c>
      <c r="X10" s="36">
        <f t="shared" si="9"/>
        <v>57.142857142857139</v>
      </c>
      <c r="Y10" s="34">
        <v>2</v>
      </c>
      <c r="Z10" s="35">
        <v>2</v>
      </c>
      <c r="AA10" s="38">
        <f t="shared" si="13"/>
        <v>100</v>
      </c>
      <c r="AB10" s="34">
        <v>7</v>
      </c>
      <c r="AC10" s="35">
        <v>3</v>
      </c>
      <c r="AD10" s="36">
        <f t="shared" si="10"/>
        <v>42.857142857142854</v>
      </c>
      <c r="AE10" s="34">
        <v>8</v>
      </c>
      <c r="AF10" s="35">
        <v>0</v>
      </c>
      <c r="AG10" s="38">
        <f t="shared" si="11"/>
        <v>0</v>
      </c>
      <c r="AH10" s="34">
        <v>4</v>
      </c>
      <c r="AI10" s="35">
        <v>3</v>
      </c>
      <c r="AJ10" s="38">
        <f t="shared" si="12"/>
        <v>75</v>
      </c>
      <c r="AK10" s="34">
        <f t="shared" si="0"/>
        <v>69</v>
      </c>
      <c r="AL10" s="35">
        <f t="shared" si="2"/>
        <v>38</v>
      </c>
      <c r="AM10" s="39">
        <f t="shared" si="3"/>
        <v>55.072463768115945</v>
      </c>
    </row>
    <row r="11" spans="2:39">
      <c r="B11" s="68">
        <v>8</v>
      </c>
      <c r="C11" s="19" t="s">
        <v>24</v>
      </c>
      <c r="D11" s="34">
        <v>12</v>
      </c>
      <c r="E11" s="35">
        <v>0</v>
      </c>
      <c r="F11" s="49">
        <f t="shared" si="1"/>
        <v>0</v>
      </c>
      <c r="G11" s="34">
        <v>11</v>
      </c>
      <c r="H11" s="35">
        <v>0</v>
      </c>
      <c r="I11" s="49">
        <f t="shared" si="4"/>
        <v>0</v>
      </c>
      <c r="J11" s="34">
        <v>8</v>
      </c>
      <c r="K11" s="35">
        <v>1</v>
      </c>
      <c r="L11" s="36">
        <f t="shared" si="5"/>
        <v>12.5</v>
      </c>
      <c r="M11" s="34">
        <v>0</v>
      </c>
      <c r="N11" s="35">
        <v>0</v>
      </c>
      <c r="O11" s="38">
        <v>0</v>
      </c>
      <c r="P11" s="34">
        <v>3</v>
      </c>
      <c r="Q11" s="35">
        <v>2</v>
      </c>
      <c r="R11" s="38">
        <f t="shared" si="7"/>
        <v>66.666666666666657</v>
      </c>
      <c r="S11" s="34">
        <v>9</v>
      </c>
      <c r="T11" s="35">
        <v>1</v>
      </c>
      <c r="U11" s="36">
        <f t="shared" si="8"/>
        <v>11.111111111111111</v>
      </c>
      <c r="V11" s="34">
        <v>9</v>
      </c>
      <c r="W11" s="35">
        <v>2</v>
      </c>
      <c r="X11" s="36">
        <f t="shared" si="9"/>
        <v>22.222222222222221</v>
      </c>
      <c r="Y11" s="34">
        <v>2</v>
      </c>
      <c r="Z11" s="35">
        <v>2</v>
      </c>
      <c r="AA11" s="38">
        <f t="shared" si="13"/>
        <v>100</v>
      </c>
      <c r="AB11" s="34">
        <v>11</v>
      </c>
      <c r="AC11" s="35">
        <v>0</v>
      </c>
      <c r="AD11" s="37">
        <f t="shared" si="10"/>
        <v>0</v>
      </c>
      <c r="AE11" s="34">
        <v>8</v>
      </c>
      <c r="AF11" s="35">
        <v>3</v>
      </c>
      <c r="AG11" s="38">
        <f t="shared" si="11"/>
        <v>37.5</v>
      </c>
      <c r="AH11" s="34">
        <v>3</v>
      </c>
      <c r="AI11" s="35">
        <v>0</v>
      </c>
      <c r="AJ11" s="38">
        <f t="shared" si="12"/>
        <v>0</v>
      </c>
      <c r="AK11" s="34">
        <f t="shared" si="0"/>
        <v>76</v>
      </c>
      <c r="AL11" s="35">
        <f t="shared" si="2"/>
        <v>11</v>
      </c>
      <c r="AM11" s="39">
        <f t="shared" si="3"/>
        <v>14.473684210526317</v>
      </c>
    </row>
    <row r="12" spans="2:39">
      <c r="B12" s="68">
        <v>9</v>
      </c>
      <c r="C12" s="19" t="s">
        <v>25</v>
      </c>
      <c r="D12" s="34">
        <v>13</v>
      </c>
      <c r="E12" s="35">
        <v>4</v>
      </c>
      <c r="F12" s="48">
        <f t="shared" si="1"/>
        <v>30.76923076923077</v>
      </c>
      <c r="G12" s="34">
        <v>11</v>
      </c>
      <c r="H12" s="35">
        <v>1</v>
      </c>
      <c r="I12" s="49">
        <f t="shared" si="4"/>
        <v>9.0909090909090917</v>
      </c>
      <c r="J12" s="34">
        <v>10</v>
      </c>
      <c r="K12" s="35">
        <v>7</v>
      </c>
      <c r="L12" s="37">
        <f t="shared" si="5"/>
        <v>70</v>
      </c>
      <c r="M12" s="34">
        <v>0</v>
      </c>
      <c r="N12" s="35">
        <v>0</v>
      </c>
      <c r="O12" s="38">
        <v>0</v>
      </c>
      <c r="P12" s="34">
        <v>2</v>
      </c>
      <c r="Q12" s="35">
        <v>2</v>
      </c>
      <c r="R12" s="38">
        <f t="shared" si="7"/>
        <v>100</v>
      </c>
      <c r="S12" s="34">
        <v>17</v>
      </c>
      <c r="T12" s="35">
        <v>8</v>
      </c>
      <c r="U12" s="36">
        <f t="shared" si="8"/>
        <v>47.058823529411761</v>
      </c>
      <c r="V12" s="34">
        <v>9</v>
      </c>
      <c r="W12" s="35">
        <v>5</v>
      </c>
      <c r="X12" s="36">
        <f t="shared" si="9"/>
        <v>55.555555555555557</v>
      </c>
      <c r="Y12" s="34">
        <v>0</v>
      </c>
      <c r="Z12" s="35">
        <v>0</v>
      </c>
      <c r="AA12" s="38">
        <v>0</v>
      </c>
      <c r="AB12" s="34">
        <v>9</v>
      </c>
      <c r="AC12" s="35">
        <v>4</v>
      </c>
      <c r="AD12" s="36">
        <f t="shared" si="10"/>
        <v>44.444444444444443</v>
      </c>
      <c r="AE12" s="34">
        <v>4</v>
      </c>
      <c r="AF12" s="35">
        <v>3</v>
      </c>
      <c r="AG12" s="38">
        <f t="shared" si="11"/>
        <v>75</v>
      </c>
      <c r="AH12" s="34">
        <v>4</v>
      </c>
      <c r="AI12" s="35">
        <v>3</v>
      </c>
      <c r="AJ12" s="38">
        <f t="shared" si="12"/>
        <v>75</v>
      </c>
      <c r="AK12" s="34">
        <f t="shared" si="0"/>
        <v>79</v>
      </c>
      <c r="AL12" s="35">
        <f t="shared" si="2"/>
        <v>37</v>
      </c>
      <c r="AM12" s="39">
        <f t="shared" si="3"/>
        <v>46.835443037974684</v>
      </c>
    </row>
    <row r="13" spans="2:39">
      <c r="B13" s="68">
        <v>10</v>
      </c>
      <c r="C13" s="19" t="s">
        <v>26</v>
      </c>
      <c r="D13" s="34">
        <v>12</v>
      </c>
      <c r="E13" s="35">
        <v>2</v>
      </c>
      <c r="F13" s="48">
        <f t="shared" si="1"/>
        <v>16.666666666666664</v>
      </c>
      <c r="G13" s="34">
        <v>3</v>
      </c>
      <c r="H13" s="35">
        <v>0</v>
      </c>
      <c r="I13" s="49">
        <f t="shared" si="4"/>
        <v>0</v>
      </c>
      <c r="J13" s="34">
        <v>0</v>
      </c>
      <c r="K13" s="35">
        <v>0</v>
      </c>
      <c r="L13" s="37">
        <v>0</v>
      </c>
      <c r="M13" s="34">
        <v>0</v>
      </c>
      <c r="N13" s="35">
        <v>0</v>
      </c>
      <c r="O13" s="38">
        <v>0</v>
      </c>
      <c r="P13" s="34">
        <v>0</v>
      </c>
      <c r="Q13" s="35">
        <v>0</v>
      </c>
      <c r="R13" s="38">
        <v>0</v>
      </c>
      <c r="S13" s="34">
        <v>1</v>
      </c>
      <c r="T13" s="35">
        <v>0</v>
      </c>
      <c r="U13" s="37">
        <f t="shared" si="8"/>
        <v>0</v>
      </c>
      <c r="V13" s="34">
        <v>3</v>
      </c>
      <c r="W13" s="35">
        <v>1</v>
      </c>
      <c r="X13" s="36">
        <f t="shared" si="9"/>
        <v>33.333333333333329</v>
      </c>
      <c r="Y13" s="34">
        <v>0</v>
      </c>
      <c r="Z13" s="35">
        <v>0</v>
      </c>
      <c r="AA13" s="38">
        <v>0</v>
      </c>
      <c r="AB13" s="34">
        <v>0</v>
      </c>
      <c r="AC13" s="35">
        <v>0</v>
      </c>
      <c r="AD13" s="37">
        <v>0</v>
      </c>
      <c r="AE13" s="34">
        <v>0</v>
      </c>
      <c r="AF13" s="35">
        <v>0</v>
      </c>
      <c r="AG13" s="38">
        <v>0</v>
      </c>
      <c r="AH13" s="34">
        <v>0</v>
      </c>
      <c r="AI13" s="35">
        <v>0</v>
      </c>
      <c r="AJ13" s="38">
        <v>0</v>
      </c>
      <c r="AK13" s="34">
        <f t="shared" si="0"/>
        <v>19</v>
      </c>
      <c r="AL13" s="35">
        <f t="shared" si="2"/>
        <v>3</v>
      </c>
      <c r="AM13" s="39">
        <f t="shared" si="3"/>
        <v>15.789473684210526</v>
      </c>
    </row>
    <row r="14" spans="2:39">
      <c r="B14" s="68">
        <v>11</v>
      </c>
      <c r="C14" s="19" t="s">
        <v>27</v>
      </c>
      <c r="D14" s="34">
        <v>8</v>
      </c>
      <c r="E14" s="35">
        <v>0</v>
      </c>
      <c r="F14" s="49">
        <f t="shared" si="1"/>
        <v>0</v>
      </c>
      <c r="G14" s="34">
        <v>2</v>
      </c>
      <c r="H14" s="35">
        <v>0</v>
      </c>
      <c r="I14" s="49">
        <f t="shared" si="4"/>
        <v>0</v>
      </c>
      <c r="J14" s="34">
        <v>8</v>
      </c>
      <c r="K14" s="35">
        <v>0</v>
      </c>
      <c r="L14" s="37">
        <f t="shared" si="5"/>
        <v>0</v>
      </c>
      <c r="M14" s="34">
        <v>5</v>
      </c>
      <c r="N14" s="35">
        <v>2</v>
      </c>
      <c r="O14" s="38">
        <f t="shared" si="6"/>
        <v>40</v>
      </c>
      <c r="P14" s="34">
        <v>5</v>
      </c>
      <c r="Q14" s="35">
        <v>0</v>
      </c>
      <c r="R14" s="38">
        <f t="shared" si="7"/>
        <v>0</v>
      </c>
      <c r="S14" s="34">
        <v>8</v>
      </c>
      <c r="T14" s="35">
        <v>1</v>
      </c>
      <c r="U14" s="36">
        <f t="shared" si="8"/>
        <v>12.5</v>
      </c>
      <c r="V14" s="34">
        <v>6</v>
      </c>
      <c r="W14" s="35">
        <v>0</v>
      </c>
      <c r="X14" s="37">
        <f t="shared" si="9"/>
        <v>0</v>
      </c>
      <c r="Y14" s="34">
        <v>3</v>
      </c>
      <c r="Z14" s="35">
        <v>0</v>
      </c>
      <c r="AA14" s="38">
        <f t="shared" si="13"/>
        <v>0</v>
      </c>
      <c r="AB14" s="34">
        <v>6</v>
      </c>
      <c r="AC14" s="35">
        <v>0</v>
      </c>
      <c r="AD14" s="37">
        <f t="shared" si="10"/>
        <v>0</v>
      </c>
      <c r="AE14" s="34">
        <v>5</v>
      </c>
      <c r="AF14" s="35">
        <v>0</v>
      </c>
      <c r="AG14" s="38">
        <f t="shared" si="11"/>
        <v>0</v>
      </c>
      <c r="AH14" s="34">
        <v>8</v>
      </c>
      <c r="AI14" s="35">
        <v>0</v>
      </c>
      <c r="AJ14" s="38">
        <f t="shared" si="12"/>
        <v>0</v>
      </c>
      <c r="AK14" s="34">
        <f t="shared" si="0"/>
        <v>64</v>
      </c>
      <c r="AL14" s="35">
        <f t="shared" si="2"/>
        <v>3</v>
      </c>
      <c r="AM14" s="39">
        <f t="shared" si="3"/>
        <v>4.6875</v>
      </c>
    </row>
    <row r="15" spans="2:39">
      <c r="B15" s="68">
        <v>12</v>
      </c>
      <c r="C15" s="19" t="s">
        <v>28</v>
      </c>
      <c r="D15" s="34">
        <v>12</v>
      </c>
      <c r="E15" s="35">
        <v>0</v>
      </c>
      <c r="F15" s="49">
        <f t="shared" si="1"/>
        <v>0</v>
      </c>
      <c r="G15" s="34">
        <v>8</v>
      </c>
      <c r="H15" s="35">
        <v>0</v>
      </c>
      <c r="I15" s="49">
        <f t="shared" si="4"/>
        <v>0</v>
      </c>
      <c r="J15" s="34">
        <v>6</v>
      </c>
      <c r="K15" s="35">
        <v>1</v>
      </c>
      <c r="L15" s="36">
        <f t="shared" si="5"/>
        <v>16.666666666666664</v>
      </c>
      <c r="M15" s="34">
        <v>2</v>
      </c>
      <c r="N15" s="35">
        <v>2</v>
      </c>
      <c r="O15" s="38">
        <f t="shared" si="6"/>
        <v>100</v>
      </c>
      <c r="P15" s="34">
        <v>3</v>
      </c>
      <c r="Q15" s="35">
        <v>3</v>
      </c>
      <c r="R15" s="38">
        <f t="shared" si="7"/>
        <v>100</v>
      </c>
      <c r="S15" s="34">
        <v>9</v>
      </c>
      <c r="T15" s="35">
        <v>2</v>
      </c>
      <c r="U15" s="36">
        <f t="shared" si="8"/>
        <v>22.222222222222221</v>
      </c>
      <c r="V15" s="34">
        <v>8</v>
      </c>
      <c r="W15" s="35">
        <v>4</v>
      </c>
      <c r="X15" s="37">
        <f t="shared" si="9"/>
        <v>50</v>
      </c>
      <c r="Y15" s="34">
        <v>2</v>
      </c>
      <c r="Z15" s="35">
        <v>2</v>
      </c>
      <c r="AA15" s="38">
        <f t="shared" si="13"/>
        <v>100</v>
      </c>
      <c r="AB15" s="34">
        <v>7</v>
      </c>
      <c r="AC15" s="35">
        <v>0</v>
      </c>
      <c r="AD15" s="37">
        <f t="shared" si="10"/>
        <v>0</v>
      </c>
      <c r="AE15" s="34">
        <v>7</v>
      </c>
      <c r="AF15" s="35">
        <v>1</v>
      </c>
      <c r="AG15" s="38">
        <f t="shared" si="11"/>
        <v>14.285714285714285</v>
      </c>
      <c r="AH15" s="34">
        <v>6</v>
      </c>
      <c r="AI15" s="35">
        <v>4</v>
      </c>
      <c r="AJ15" s="38">
        <f t="shared" si="12"/>
        <v>66.666666666666657</v>
      </c>
      <c r="AK15" s="34">
        <f t="shared" si="0"/>
        <v>70</v>
      </c>
      <c r="AL15" s="35">
        <f t="shared" si="2"/>
        <v>19</v>
      </c>
      <c r="AM15" s="39">
        <f t="shared" si="3"/>
        <v>27.142857142857142</v>
      </c>
    </row>
    <row r="16" spans="2:39">
      <c r="B16" s="68">
        <v>13</v>
      </c>
      <c r="C16" s="19" t="s">
        <v>29</v>
      </c>
      <c r="D16" s="34">
        <v>7</v>
      </c>
      <c r="E16" s="35">
        <v>0</v>
      </c>
      <c r="F16" s="49">
        <f t="shared" si="1"/>
        <v>0</v>
      </c>
      <c r="G16" s="34">
        <v>3</v>
      </c>
      <c r="H16" s="35">
        <v>0</v>
      </c>
      <c r="I16" s="49">
        <f t="shared" si="4"/>
        <v>0</v>
      </c>
      <c r="J16" s="34">
        <v>3</v>
      </c>
      <c r="K16" s="35">
        <v>1</v>
      </c>
      <c r="L16" s="36">
        <f t="shared" si="5"/>
        <v>33.333333333333329</v>
      </c>
      <c r="M16" s="34">
        <v>0</v>
      </c>
      <c r="N16" s="35">
        <v>0</v>
      </c>
      <c r="O16" s="38">
        <v>0</v>
      </c>
      <c r="P16" s="34">
        <v>0</v>
      </c>
      <c r="Q16" s="35">
        <v>0</v>
      </c>
      <c r="R16" s="38">
        <v>0</v>
      </c>
      <c r="S16" s="34">
        <v>5</v>
      </c>
      <c r="T16" s="35">
        <v>0</v>
      </c>
      <c r="U16" s="37">
        <f t="shared" si="8"/>
        <v>0</v>
      </c>
      <c r="V16" s="34">
        <v>4</v>
      </c>
      <c r="W16" s="35">
        <v>0</v>
      </c>
      <c r="X16" s="37">
        <v>0</v>
      </c>
      <c r="Y16" s="34">
        <v>0</v>
      </c>
      <c r="Z16" s="35">
        <v>0</v>
      </c>
      <c r="AA16" s="38">
        <v>0</v>
      </c>
      <c r="AB16" s="34">
        <v>4</v>
      </c>
      <c r="AC16" s="35">
        <v>0</v>
      </c>
      <c r="AD16" s="37">
        <f t="shared" si="10"/>
        <v>0</v>
      </c>
      <c r="AE16" s="34">
        <v>3</v>
      </c>
      <c r="AF16" s="35">
        <v>0</v>
      </c>
      <c r="AG16" s="38">
        <f t="shared" si="11"/>
        <v>0</v>
      </c>
      <c r="AH16" s="34">
        <v>4</v>
      </c>
      <c r="AI16" s="35">
        <v>0</v>
      </c>
      <c r="AJ16" s="38">
        <f t="shared" si="12"/>
        <v>0</v>
      </c>
      <c r="AK16" s="34">
        <f t="shared" si="0"/>
        <v>33</v>
      </c>
      <c r="AL16" s="35">
        <f t="shared" si="2"/>
        <v>1</v>
      </c>
      <c r="AM16" s="39">
        <f t="shared" si="3"/>
        <v>3.0303030303030303</v>
      </c>
    </row>
    <row r="17" spans="2:39">
      <c r="B17" s="68">
        <v>14</v>
      </c>
      <c r="C17" s="19" t="s">
        <v>30</v>
      </c>
      <c r="D17" s="34">
        <v>15</v>
      </c>
      <c r="E17" s="35">
        <v>1</v>
      </c>
      <c r="F17" s="48">
        <f t="shared" si="1"/>
        <v>6.666666666666667</v>
      </c>
      <c r="G17" s="34">
        <v>13</v>
      </c>
      <c r="H17" s="35">
        <v>3</v>
      </c>
      <c r="I17" s="49">
        <f t="shared" si="4"/>
        <v>23.076923076923077</v>
      </c>
      <c r="J17" s="34">
        <v>10</v>
      </c>
      <c r="K17" s="35">
        <v>3</v>
      </c>
      <c r="L17" s="37">
        <f t="shared" si="5"/>
        <v>30</v>
      </c>
      <c r="M17" s="34">
        <v>4</v>
      </c>
      <c r="N17" s="35">
        <v>3</v>
      </c>
      <c r="O17" s="38">
        <f t="shared" si="6"/>
        <v>75</v>
      </c>
      <c r="P17" s="34">
        <v>7</v>
      </c>
      <c r="Q17" s="35">
        <v>4</v>
      </c>
      <c r="R17" s="38">
        <f t="shared" si="7"/>
        <v>57.142857142857139</v>
      </c>
      <c r="S17" s="34">
        <v>15</v>
      </c>
      <c r="T17" s="35">
        <v>3</v>
      </c>
      <c r="U17" s="37">
        <f t="shared" si="8"/>
        <v>20</v>
      </c>
      <c r="V17" s="34">
        <v>11</v>
      </c>
      <c r="W17" s="35">
        <v>3</v>
      </c>
      <c r="X17" s="36">
        <f t="shared" si="9"/>
        <v>27.27272727272727</v>
      </c>
      <c r="Y17" s="34">
        <v>2</v>
      </c>
      <c r="Z17" s="35">
        <v>1</v>
      </c>
      <c r="AA17" s="38">
        <f t="shared" si="13"/>
        <v>50</v>
      </c>
      <c r="AB17" s="34">
        <v>7</v>
      </c>
      <c r="AC17" s="35">
        <v>2</v>
      </c>
      <c r="AD17" s="36">
        <f t="shared" si="10"/>
        <v>28.571428571428569</v>
      </c>
      <c r="AE17" s="34">
        <v>6</v>
      </c>
      <c r="AF17" s="35">
        <v>1</v>
      </c>
      <c r="AG17" s="38">
        <f t="shared" si="11"/>
        <v>16.666666666666664</v>
      </c>
      <c r="AH17" s="34">
        <v>4</v>
      </c>
      <c r="AI17" s="35">
        <v>2</v>
      </c>
      <c r="AJ17" s="38">
        <f t="shared" si="12"/>
        <v>50</v>
      </c>
      <c r="AK17" s="34">
        <f t="shared" si="0"/>
        <v>94</v>
      </c>
      <c r="AL17" s="35">
        <f t="shared" si="2"/>
        <v>26</v>
      </c>
      <c r="AM17" s="39">
        <f t="shared" si="3"/>
        <v>27.659574468085108</v>
      </c>
    </row>
    <row r="18" spans="2:39">
      <c r="B18" s="68">
        <v>15</v>
      </c>
      <c r="C18" s="19" t="s">
        <v>31</v>
      </c>
      <c r="D18" s="34">
        <v>10</v>
      </c>
      <c r="E18" s="35">
        <v>1</v>
      </c>
      <c r="F18" s="49">
        <f t="shared" si="1"/>
        <v>10</v>
      </c>
      <c r="G18" s="34">
        <v>12</v>
      </c>
      <c r="H18" s="35">
        <v>0</v>
      </c>
      <c r="I18" s="49">
        <f t="shared" si="4"/>
        <v>0</v>
      </c>
      <c r="J18" s="34">
        <v>10</v>
      </c>
      <c r="K18" s="35">
        <v>1</v>
      </c>
      <c r="L18" s="37">
        <f t="shared" si="5"/>
        <v>10</v>
      </c>
      <c r="M18" s="34">
        <v>2</v>
      </c>
      <c r="N18" s="35">
        <v>2</v>
      </c>
      <c r="O18" s="38">
        <f t="shared" si="6"/>
        <v>100</v>
      </c>
      <c r="P18" s="34">
        <v>5</v>
      </c>
      <c r="Q18" s="35">
        <v>1</v>
      </c>
      <c r="R18" s="38">
        <f t="shared" si="7"/>
        <v>20</v>
      </c>
      <c r="S18" s="34">
        <v>8</v>
      </c>
      <c r="T18" s="35">
        <v>0</v>
      </c>
      <c r="U18" s="37">
        <f t="shared" si="8"/>
        <v>0</v>
      </c>
      <c r="V18" s="34">
        <v>13</v>
      </c>
      <c r="W18" s="35">
        <v>0</v>
      </c>
      <c r="X18" s="37">
        <v>0</v>
      </c>
      <c r="Y18" s="34">
        <v>0</v>
      </c>
      <c r="Z18" s="35">
        <v>0</v>
      </c>
      <c r="AA18" s="38">
        <v>0</v>
      </c>
      <c r="AB18" s="34">
        <v>9</v>
      </c>
      <c r="AC18" s="35">
        <v>1</v>
      </c>
      <c r="AD18" s="36">
        <f t="shared" si="10"/>
        <v>11.111111111111111</v>
      </c>
      <c r="AE18" s="34">
        <v>8</v>
      </c>
      <c r="AF18" s="35">
        <v>2</v>
      </c>
      <c r="AG18" s="38">
        <f t="shared" si="11"/>
        <v>25</v>
      </c>
      <c r="AH18" s="34">
        <v>9</v>
      </c>
      <c r="AI18" s="35">
        <v>0</v>
      </c>
      <c r="AJ18" s="38">
        <f t="shared" si="12"/>
        <v>0</v>
      </c>
      <c r="AK18" s="34">
        <f t="shared" si="0"/>
        <v>86</v>
      </c>
      <c r="AL18" s="35">
        <f t="shared" si="2"/>
        <v>8</v>
      </c>
      <c r="AM18" s="39">
        <f t="shared" si="3"/>
        <v>9.3023255813953494</v>
      </c>
    </row>
    <row r="19" spans="2:39">
      <c r="B19" s="68">
        <v>16</v>
      </c>
      <c r="C19" s="19" t="s">
        <v>32</v>
      </c>
      <c r="D19" s="34">
        <v>7</v>
      </c>
      <c r="E19" s="35">
        <v>4</v>
      </c>
      <c r="F19" s="48">
        <f t="shared" si="1"/>
        <v>57.142857142857139</v>
      </c>
      <c r="G19" s="34">
        <v>5</v>
      </c>
      <c r="H19" s="35">
        <v>5</v>
      </c>
      <c r="I19" s="49">
        <f t="shared" si="4"/>
        <v>100</v>
      </c>
      <c r="J19" s="34">
        <v>7</v>
      </c>
      <c r="K19" s="35">
        <v>7</v>
      </c>
      <c r="L19" s="37">
        <f t="shared" si="5"/>
        <v>100</v>
      </c>
      <c r="M19" s="34">
        <v>0</v>
      </c>
      <c r="N19" s="35">
        <v>0</v>
      </c>
      <c r="O19" s="38">
        <v>0</v>
      </c>
      <c r="P19" s="34">
        <v>4</v>
      </c>
      <c r="Q19" s="35">
        <v>4</v>
      </c>
      <c r="R19" s="38">
        <f t="shared" si="7"/>
        <v>100</v>
      </c>
      <c r="S19" s="34">
        <v>8</v>
      </c>
      <c r="T19" s="35">
        <v>8</v>
      </c>
      <c r="U19" s="37">
        <f t="shared" si="8"/>
        <v>100</v>
      </c>
      <c r="V19" s="34">
        <v>4</v>
      </c>
      <c r="W19" s="35">
        <v>3</v>
      </c>
      <c r="X19" s="37">
        <f t="shared" si="9"/>
        <v>75</v>
      </c>
      <c r="Y19" s="34">
        <v>0</v>
      </c>
      <c r="Z19" s="35">
        <v>0</v>
      </c>
      <c r="AA19" s="38">
        <v>0</v>
      </c>
      <c r="AB19" s="34">
        <v>2</v>
      </c>
      <c r="AC19" s="35">
        <v>2</v>
      </c>
      <c r="AD19" s="37">
        <f t="shared" si="10"/>
        <v>100</v>
      </c>
      <c r="AE19" s="34">
        <v>2</v>
      </c>
      <c r="AF19" s="35">
        <v>2</v>
      </c>
      <c r="AG19" s="38">
        <f t="shared" si="11"/>
        <v>100</v>
      </c>
      <c r="AH19" s="34">
        <v>1</v>
      </c>
      <c r="AI19" s="35">
        <v>1</v>
      </c>
      <c r="AJ19" s="38">
        <f t="shared" si="12"/>
        <v>100</v>
      </c>
      <c r="AK19" s="34">
        <f t="shared" si="0"/>
        <v>40</v>
      </c>
      <c r="AL19" s="35">
        <f t="shared" si="2"/>
        <v>36</v>
      </c>
      <c r="AM19" s="39">
        <f t="shared" si="3"/>
        <v>90</v>
      </c>
    </row>
    <row r="20" spans="2:39">
      <c r="B20" s="68">
        <v>17</v>
      </c>
      <c r="C20" s="19" t="s">
        <v>33</v>
      </c>
      <c r="D20" s="34">
        <v>6</v>
      </c>
      <c r="E20" s="35">
        <v>3</v>
      </c>
      <c r="F20" s="49">
        <f t="shared" si="1"/>
        <v>50</v>
      </c>
      <c r="G20" s="34">
        <v>0</v>
      </c>
      <c r="H20" s="35">
        <v>0</v>
      </c>
      <c r="I20" s="49">
        <v>0</v>
      </c>
      <c r="J20" s="34">
        <v>3</v>
      </c>
      <c r="K20" s="35">
        <v>3</v>
      </c>
      <c r="L20" s="37">
        <f t="shared" si="5"/>
        <v>100</v>
      </c>
      <c r="M20" s="40">
        <v>0</v>
      </c>
      <c r="N20" s="41">
        <v>0</v>
      </c>
      <c r="O20" s="38">
        <v>0</v>
      </c>
      <c r="P20" s="34">
        <v>1</v>
      </c>
      <c r="Q20" s="35">
        <v>1</v>
      </c>
      <c r="R20" s="38">
        <f t="shared" si="7"/>
        <v>100</v>
      </c>
      <c r="S20" s="34">
        <v>4</v>
      </c>
      <c r="T20" s="35">
        <v>3</v>
      </c>
      <c r="U20" s="37">
        <f t="shared" si="8"/>
        <v>75</v>
      </c>
      <c r="V20" s="34">
        <v>4</v>
      </c>
      <c r="W20" s="35">
        <v>3</v>
      </c>
      <c r="X20" s="37">
        <f t="shared" si="9"/>
        <v>75</v>
      </c>
      <c r="Y20" s="34">
        <v>0</v>
      </c>
      <c r="Z20" s="35">
        <v>0</v>
      </c>
      <c r="AA20" s="38">
        <v>0</v>
      </c>
      <c r="AB20" s="34">
        <v>4</v>
      </c>
      <c r="AC20" s="35">
        <v>4</v>
      </c>
      <c r="AD20" s="37">
        <f t="shared" si="10"/>
        <v>100</v>
      </c>
      <c r="AE20" s="34">
        <v>1</v>
      </c>
      <c r="AF20" s="35">
        <v>1</v>
      </c>
      <c r="AG20" s="38">
        <f t="shared" si="11"/>
        <v>100</v>
      </c>
      <c r="AH20" s="34">
        <v>1</v>
      </c>
      <c r="AI20" s="35">
        <v>1</v>
      </c>
      <c r="AJ20" s="38">
        <f t="shared" si="12"/>
        <v>100</v>
      </c>
      <c r="AK20" s="34">
        <f t="shared" si="0"/>
        <v>24</v>
      </c>
      <c r="AL20" s="35">
        <f t="shared" si="2"/>
        <v>19</v>
      </c>
      <c r="AM20" s="39">
        <f t="shared" si="3"/>
        <v>79.166666666666657</v>
      </c>
    </row>
    <row r="21" spans="2:39">
      <c r="B21" s="68">
        <v>18</v>
      </c>
      <c r="C21" s="19" t="s">
        <v>34</v>
      </c>
      <c r="D21" s="34">
        <v>6</v>
      </c>
      <c r="E21" s="35">
        <v>0</v>
      </c>
      <c r="F21" s="49">
        <v>0</v>
      </c>
      <c r="G21" s="34">
        <v>6</v>
      </c>
      <c r="H21" s="35">
        <v>0</v>
      </c>
      <c r="I21" s="49">
        <f t="shared" si="4"/>
        <v>0</v>
      </c>
      <c r="J21" s="34">
        <v>7</v>
      </c>
      <c r="K21" s="35">
        <v>1</v>
      </c>
      <c r="L21" s="36">
        <f t="shared" si="5"/>
        <v>14.285714285714285</v>
      </c>
      <c r="M21" s="40">
        <v>0</v>
      </c>
      <c r="N21" s="41">
        <v>0</v>
      </c>
      <c r="O21" s="38">
        <v>0</v>
      </c>
      <c r="P21" s="34">
        <v>0</v>
      </c>
      <c r="Q21" s="35">
        <v>0</v>
      </c>
      <c r="R21" s="38">
        <v>0</v>
      </c>
      <c r="S21" s="34">
        <v>5</v>
      </c>
      <c r="T21" s="35">
        <v>0</v>
      </c>
      <c r="U21" s="37">
        <f t="shared" si="8"/>
        <v>0</v>
      </c>
      <c r="V21" s="34">
        <v>3</v>
      </c>
      <c r="W21" s="35">
        <v>0</v>
      </c>
      <c r="X21" s="37">
        <f t="shared" si="9"/>
        <v>0</v>
      </c>
      <c r="Y21" s="34">
        <v>0</v>
      </c>
      <c r="Z21" s="35">
        <v>0</v>
      </c>
      <c r="AA21" s="38">
        <v>0</v>
      </c>
      <c r="AB21" s="34">
        <v>4</v>
      </c>
      <c r="AC21" s="35">
        <v>0</v>
      </c>
      <c r="AD21" s="37">
        <f t="shared" si="10"/>
        <v>0</v>
      </c>
      <c r="AE21" s="34">
        <v>2</v>
      </c>
      <c r="AF21" s="35">
        <v>0</v>
      </c>
      <c r="AG21" s="38">
        <f t="shared" si="11"/>
        <v>0</v>
      </c>
      <c r="AH21" s="34">
        <v>0</v>
      </c>
      <c r="AI21" s="35">
        <v>0</v>
      </c>
      <c r="AJ21" s="38">
        <v>0</v>
      </c>
      <c r="AK21" s="34">
        <f t="shared" si="0"/>
        <v>33</v>
      </c>
      <c r="AL21" s="35">
        <f t="shared" si="2"/>
        <v>1</v>
      </c>
      <c r="AM21" s="39">
        <f t="shared" si="3"/>
        <v>3.0303030303030303</v>
      </c>
    </row>
    <row r="22" spans="2:39">
      <c r="B22" s="68">
        <v>19</v>
      </c>
      <c r="C22" s="19" t="s">
        <v>35</v>
      </c>
      <c r="D22" s="34">
        <v>9</v>
      </c>
      <c r="E22" s="35">
        <v>6</v>
      </c>
      <c r="F22" s="48">
        <f t="shared" si="1"/>
        <v>66.666666666666657</v>
      </c>
      <c r="G22" s="34">
        <v>1</v>
      </c>
      <c r="H22" s="35">
        <v>1</v>
      </c>
      <c r="I22" s="49">
        <f t="shared" si="4"/>
        <v>100</v>
      </c>
      <c r="J22" s="34">
        <v>0</v>
      </c>
      <c r="K22" s="35">
        <v>0</v>
      </c>
      <c r="L22" s="37">
        <v>0</v>
      </c>
      <c r="M22" s="40">
        <v>0</v>
      </c>
      <c r="N22" s="41">
        <v>0</v>
      </c>
      <c r="O22" s="38">
        <v>0</v>
      </c>
      <c r="P22" s="34">
        <v>0</v>
      </c>
      <c r="Q22" s="35">
        <v>0</v>
      </c>
      <c r="R22" s="38">
        <v>0</v>
      </c>
      <c r="S22" s="34">
        <v>2</v>
      </c>
      <c r="T22" s="35">
        <v>1</v>
      </c>
      <c r="U22" s="37">
        <f t="shared" si="8"/>
        <v>50</v>
      </c>
      <c r="V22" s="34">
        <v>0</v>
      </c>
      <c r="W22" s="35">
        <v>0</v>
      </c>
      <c r="X22" s="37">
        <v>0</v>
      </c>
      <c r="Y22" s="34">
        <v>0</v>
      </c>
      <c r="Z22" s="35">
        <v>0</v>
      </c>
      <c r="AA22" s="38">
        <v>0</v>
      </c>
      <c r="AB22" s="34">
        <v>0</v>
      </c>
      <c r="AC22" s="35">
        <v>0</v>
      </c>
      <c r="AD22" s="37">
        <v>0</v>
      </c>
      <c r="AE22" s="34">
        <v>0</v>
      </c>
      <c r="AF22" s="35">
        <v>0</v>
      </c>
      <c r="AG22" s="38">
        <v>0</v>
      </c>
      <c r="AH22" s="34">
        <v>0</v>
      </c>
      <c r="AI22" s="35">
        <v>0</v>
      </c>
      <c r="AJ22" s="38">
        <v>0</v>
      </c>
      <c r="AK22" s="34">
        <f t="shared" si="0"/>
        <v>12</v>
      </c>
      <c r="AL22" s="35">
        <f>E22+H22+K22+N22+Q22+T22+W22+Z22+AC22+AF22+AI22</f>
        <v>8</v>
      </c>
      <c r="AM22" s="39">
        <f t="shared" si="3"/>
        <v>66.666666666666657</v>
      </c>
    </row>
    <row r="23" spans="2:39" s="3" customFormat="1" ht="14.4" thickBot="1">
      <c r="B23" s="22"/>
      <c r="C23" s="23" t="s">
        <v>36</v>
      </c>
      <c r="D23" s="42">
        <f>SUM(D4:D22)</f>
        <v>177</v>
      </c>
      <c r="E23" s="43">
        <f>SUM(E4:E22)</f>
        <v>36</v>
      </c>
      <c r="F23" s="50">
        <f t="shared" si="1"/>
        <v>20.33898305084746</v>
      </c>
      <c r="G23" s="42">
        <f t="shared" ref="G23:AK23" si="14">SUM(G4:G22)</f>
        <v>121</v>
      </c>
      <c r="H23" s="43">
        <f t="shared" si="14"/>
        <v>24</v>
      </c>
      <c r="I23" s="51">
        <f>H23/G23*100</f>
        <v>19.834710743801654</v>
      </c>
      <c r="J23" s="42">
        <f t="shared" si="14"/>
        <v>105</v>
      </c>
      <c r="K23" s="43">
        <f t="shared" si="14"/>
        <v>38</v>
      </c>
      <c r="L23" s="44">
        <f t="shared" si="5"/>
        <v>36.19047619047619</v>
      </c>
      <c r="M23" s="42">
        <f t="shared" si="14"/>
        <v>21</v>
      </c>
      <c r="N23" s="43">
        <f t="shared" si="14"/>
        <v>12</v>
      </c>
      <c r="O23" s="44">
        <f t="shared" si="6"/>
        <v>57.142857142857139</v>
      </c>
      <c r="P23" s="42">
        <f t="shared" si="14"/>
        <v>45</v>
      </c>
      <c r="Q23" s="43">
        <f t="shared" si="14"/>
        <v>25</v>
      </c>
      <c r="R23" s="45">
        <f t="shared" si="7"/>
        <v>55.555555555555557</v>
      </c>
      <c r="S23" s="42">
        <f t="shared" si="14"/>
        <v>140</v>
      </c>
      <c r="T23" s="43">
        <f t="shared" si="14"/>
        <v>44</v>
      </c>
      <c r="U23" s="44">
        <f t="shared" si="8"/>
        <v>31.428571428571427</v>
      </c>
      <c r="V23" s="42">
        <f t="shared" si="14"/>
        <v>105</v>
      </c>
      <c r="W23" s="43">
        <f t="shared" si="14"/>
        <v>27</v>
      </c>
      <c r="X23" s="44">
        <f t="shared" si="9"/>
        <v>25.714285714285712</v>
      </c>
      <c r="Y23" s="42">
        <f t="shared" si="14"/>
        <v>13</v>
      </c>
      <c r="Z23" s="43">
        <f t="shared" si="14"/>
        <v>9</v>
      </c>
      <c r="AA23" s="44">
        <f t="shared" si="13"/>
        <v>69.230769230769226</v>
      </c>
      <c r="AB23" s="42">
        <f t="shared" si="14"/>
        <v>102</v>
      </c>
      <c r="AC23" s="43">
        <f t="shared" si="14"/>
        <v>25</v>
      </c>
      <c r="AD23" s="44">
        <f t="shared" si="10"/>
        <v>24.509803921568626</v>
      </c>
      <c r="AE23" s="42">
        <f t="shared" si="14"/>
        <v>70</v>
      </c>
      <c r="AF23" s="43">
        <f t="shared" si="14"/>
        <v>19</v>
      </c>
      <c r="AG23" s="45">
        <f t="shared" si="11"/>
        <v>27.142857142857142</v>
      </c>
      <c r="AH23" s="42">
        <f t="shared" si="14"/>
        <v>61</v>
      </c>
      <c r="AI23" s="43">
        <f t="shared" si="14"/>
        <v>17</v>
      </c>
      <c r="AJ23" s="45">
        <f t="shared" si="12"/>
        <v>27.868852459016392</v>
      </c>
      <c r="AK23" s="42">
        <f t="shared" si="14"/>
        <v>960</v>
      </c>
      <c r="AL23" s="43">
        <f t="shared" si="2"/>
        <v>276</v>
      </c>
      <c r="AM23" s="44">
        <f t="shared" si="3"/>
        <v>28.749999999999996</v>
      </c>
    </row>
    <row r="24" spans="2:39"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</sheetData>
  <mergeCells count="16">
    <mergeCell ref="G24:AM24"/>
    <mergeCell ref="B1:AM1"/>
    <mergeCell ref="B2:B3"/>
    <mergeCell ref="C2:C3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</mergeCells>
  <pageMargins left="0.22" right="0.2" top="0.36" bottom="0.34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E9" sqref="E9"/>
    </sheetView>
  </sheetViews>
  <sheetFormatPr defaultRowHeight="25.8"/>
  <sheetData>
    <row r="1" spans="1:3" ht="26.4" thickBot="1">
      <c r="A1" s="28">
        <v>25.9</v>
      </c>
      <c r="B1" s="29">
        <v>26.4</v>
      </c>
      <c r="C1">
        <f>B1-A1</f>
        <v>0.5</v>
      </c>
    </row>
    <row r="2" spans="1:3" ht="26.4" thickBot="1">
      <c r="A2" s="30">
        <v>0</v>
      </c>
      <c r="B2" s="31">
        <v>25</v>
      </c>
      <c r="C2">
        <f t="shared" ref="C2:C21" si="0">B2-A2</f>
        <v>25</v>
      </c>
    </row>
    <row r="3" spans="1:3" ht="26.4" thickBot="1">
      <c r="A3" s="30">
        <v>24.7</v>
      </c>
      <c r="B3" s="31">
        <v>26</v>
      </c>
      <c r="C3">
        <f t="shared" si="0"/>
        <v>1.3000000000000007</v>
      </c>
    </row>
    <row r="4" spans="1:3" ht="26.4" thickBot="1">
      <c r="A4" s="30">
        <v>24.2</v>
      </c>
      <c r="B4" s="31">
        <v>25.8</v>
      </c>
      <c r="C4">
        <f t="shared" si="0"/>
        <v>1.6000000000000014</v>
      </c>
    </row>
    <row r="5" spans="1:3" ht="26.4" thickBot="1">
      <c r="A5" s="30">
        <v>16.7</v>
      </c>
      <c r="B5" s="31">
        <v>40</v>
      </c>
      <c r="C5">
        <f t="shared" si="0"/>
        <v>23.3</v>
      </c>
    </row>
    <row r="6" spans="1:3" ht="26.4" thickBot="1">
      <c r="A6" s="30">
        <v>22.2</v>
      </c>
      <c r="B6" s="31">
        <v>11.1</v>
      </c>
      <c r="C6">
        <f t="shared" si="0"/>
        <v>-11.1</v>
      </c>
    </row>
    <row r="7" spans="1:3" ht="26.4" thickBot="1">
      <c r="A7" s="30">
        <v>14.8</v>
      </c>
      <c r="B7" s="31">
        <v>30.4</v>
      </c>
      <c r="C7">
        <f t="shared" si="0"/>
        <v>15.599999999999998</v>
      </c>
    </row>
    <row r="8" spans="1:3" ht="26.4" thickBot="1">
      <c r="A8" s="30">
        <v>21.5</v>
      </c>
      <c r="B8" s="31">
        <v>22.4</v>
      </c>
      <c r="C8">
        <f t="shared" si="0"/>
        <v>0.89999999999999858</v>
      </c>
    </row>
    <row r="9" spans="1:3" ht="26.4" thickBot="1">
      <c r="A9" s="30">
        <v>23.6</v>
      </c>
      <c r="B9" s="31">
        <v>25.3</v>
      </c>
      <c r="C9">
        <f t="shared" si="0"/>
        <v>1.6999999999999993</v>
      </c>
    </row>
    <row r="10" spans="1:3" ht="26.4" thickBot="1">
      <c r="A10" s="30">
        <v>20</v>
      </c>
      <c r="B10" s="31">
        <v>31.6</v>
      </c>
      <c r="C10">
        <f t="shared" si="0"/>
        <v>11.600000000000001</v>
      </c>
    </row>
    <row r="11" spans="1:3" ht="26.4" thickBot="1">
      <c r="A11" s="30">
        <v>25</v>
      </c>
      <c r="B11" s="31">
        <v>28.1</v>
      </c>
      <c r="C11">
        <f t="shared" si="0"/>
        <v>3.1000000000000014</v>
      </c>
    </row>
    <row r="12" spans="1:3" ht="26.4" thickBot="1">
      <c r="A12" s="30">
        <v>26.4</v>
      </c>
      <c r="B12" s="31">
        <v>31.4</v>
      </c>
      <c r="C12">
        <f t="shared" si="0"/>
        <v>5</v>
      </c>
    </row>
    <row r="13" spans="1:3" ht="26.4" thickBot="1">
      <c r="A13" s="30">
        <v>26.1</v>
      </c>
      <c r="B13" s="31">
        <v>33.299999999999997</v>
      </c>
      <c r="C13">
        <f t="shared" si="0"/>
        <v>7.1999999999999957</v>
      </c>
    </row>
    <row r="14" spans="1:3" ht="26.4" thickBot="1">
      <c r="A14" s="30">
        <v>20.399999999999999</v>
      </c>
      <c r="B14" s="31">
        <v>23.4</v>
      </c>
      <c r="C14">
        <f t="shared" si="0"/>
        <v>3</v>
      </c>
    </row>
    <row r="15" spans="1:3" ht="26.4" thickBot="1">
      <c r="A15" s="30">
        <v>24.3</v>
      </c>
      <c r="B15" s="31">
        <v>24.4</v>
      </c>
      <c r="C15">
        <f t="shared" si="0"/>
        <v>9.9999999999997868E-2</v>
      </c>
    </row>
    <row r="16" spans="1:3" ht="26.4" thickBot="1">
      <c r="A16" s="30">
        <v>20.5</v>
      </c>
      <c r="B16" s="31">
        <v>7.5</v>
      </c>
      <c r="C16">
        <f t="shared" si="0"/>
        <v>-13</v>
      </c>
    </row>
    <row r="17" spans="1:3" ht="26.4" thickBot="1">
      <c r="A17" s="30">
        <v>22.5</v>
      </c>
      <c r="B17" s="31">
        <v>26.9</v>
      </c>
      <c r="C17">
        <f t="shared" si="0"/>
        <v>4.3999999999999986</v>
      </c>
    </row>
    <row r="18" spans="1:3" ht="26.4" thickBot="1">
      <c r="A18" s="30">
        <v>20</v>
      </c>
      <c r="B18" s="31">
        <v>20.8</v>
      </c>
      <c r="C18">
        <f t="shared" si="0"/>
        <v>0.80000000000000071</v>
      </c>
    </row>
    <row r="19" spans="1:3" ht="26.4" thickBot="1">
      <c r="A19" s="30">
        <v>25.8</v>
      </c>
      <c r="B19" s="31">
        <v>27.3</v>
      </c>
      <c r="C19">
        <f t="shared" si="0"/>
        <v>1.5</v>
      </c>
    </row>
    <row r="20" spans="1:3" ht="26.4" thickBot="1">
      <c r="A20" s="30">
        <v>23.1</v>
      </c>
      <c r="B20" s="31">
        <v>33.299999999999997</v>
      </c>
      <c r="C20">
        <f t="shared" si="0"/>
        <v>10.199999999999996</v>
      </c>
    </row>
    <row r="21" spans="1:3" ht="26.4" thickBot="1">
      <c r="A21" s="30">
        <v>22.8</v>
      </c>
      <c r="B21" s="31">
        <v>25.6</v>
      </c>
      <c r="C21">
        <f t="shared" si="0"/>
        <v>2.8000000000000007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Бурангулова</dc:creator>
  <cp:lastModifiedBy>Бурангулова</cp:lastModifiedBy>
  <cp:lastPrinted>2016-02-02T03:52:26Z</cp:lastPrinted>
  <dcterms:created xsi:type="dcterms:W3CDTF">2016-01-27T09:24:55Z</dcterms:created>
  <dcterms:modified xsi:type="dcterms:W3CDTF">2016-02-02T04:11:22Z</dcterms:modified>
</cp:coreProperties>
</file>